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d Otočac\Desktop\DOKUMENTI 2021\IZVRŠENJE PRORAČUNA 2021.G\GODIŠNJE IZVRŠENJE PRORAČUNA ZA 2021.G\"/>
    </mc:Choice>
  </mc:AlternateContent>
  <bookViews>
    <workbookView xWindow="240" yWindow="120" windowWidth="18060" windowHeight="7050"/>
  </bookViews>
  <sheets>
    <sheet name="LCW147_IspisRealizacijaIndeksPo" sheetId="1" r:id="rId1"/>
  </sheets>
  <calcPr calcId="162913"/>
</workbook>
</file>

<file path=xl/calcChain.xml><?xml version="1.0" encoding="utf-8"?>
<calcChain xmlns="http://schemas.openxmlformats.org/spreadsheetml/2006/main">
  <c r="C50" i="1" l="1"/>
  <c r="D50" i="1"/>
  <c r="C119" i="1" l="1"/>
  <c r="D40" i="1"/>
  <c r="C40" i="1"/>
  <c r="C39" i="1" s="1"/>
  <c r="C131" i="1" l="1"/>
  <c r="D131" i="1"/>
  <c r="D89" i="1" l="1"/>
  <c r="C89" i="1"/>
</calcChain>
</file>

<file path=xl/sharedStrings.xml><?xml version="1.0" encoding="utf-8"?>
<sst xmlns="http://schemas.openxmlformats.org/spreadsheetml/2006/main" count="326" uniqueCount="236">
  <si>
    <t>ODRŽAVANJE I IZGRADNJA NERAZVRSTANIH CESTA</t>
  </si>
  <si>
    <t>Tekuće održavanje nerazvrstanih cesta</t>
  </si>
  <si>
    <t>Nasipavanje kolnika cesta</t>
  </si>
  <si>
    <t>1.1.</t>
  </si>
  <si>
    <t>Pojačano održavanje nerazvrstanih cesta</t>
  </si>
  <si>
    <t>Rekonstrukcija nerazvrstanih cesta na području Grada</t>
  </si>
  <si>
    <t>Ucrtavanje nerazvrstanih cesta</t>
  </si>
  <si>
    <t>Projektna dokumentacija ulica i cesta</t>
  </si>
  <si>
    <t>Projektna dokumentacija- Ulica Luka, Prozor  i K.Tomislava</t>
  </si>
  <si>
    <t>Projektna dokumentacija- ULICA D.TADOJANOVIĆA, PLITVIČKA- 1.faza</t>
  </si>
  <si>
    <t>Projektna dokumentacija ulice Sajmišna, Dubrava, I.Senjanina, K.Tomislava</t>
  </si>
  <si>
    <t>Ostala zemljišta</t>
  </si>
  <si>
    <t>Izgradnja nerazvrstane ceste Doljani</t>
  </si>
  <si>
    <t>Izgradnja nerazvrstane ceste Humac</t>
  </si>
  <si>
    <t>Rekonstrukcija ulice K.TOMISLAVA</t>
  </si>
  <si>
    <t>5.1.</t>
  </si>
  <si>
    <t>Asfaltiranje nerazvrstanih cesta</t>
  </si>
  <si>
    <t>Obnova asfaltiranih kolnika</t>
  </si>
  <si>
    <t>4.1.</t>
  </si>
  <si>
    <t>Izgradnja nogostupa</t>
  </si>
  <si>
    <t>Projektna dokumentacija</t>
  </si>
  <si>
    <t>Izgradnja i održavanje objekata i uređaja oborinske odvodnje</t>
  </si>
  <si>
    <t>Održavanje postojećih uređaja i objekata oborinske odvodnje</t>
  </si>
  <si>
    <t xml:space="preserve"> Održavanje postojećih uređaja i objekata oborinske odvodnje</t>
  </si>
  <si>
    <t>Prometna signalizacija</t>
  </si>
  <si>
    <t>Vertikalna prometna signalizacija</t>
  </si>
  <si>
    <t>Električna energija</t>
  </si>
  <si>
    <t>Usluge tekućeg i investicijskog održavanja (semafor)</t>
  </si>
  <si>
    <t>Zamjena dotrajalih i postava novih prometnih znakova</t>
  </si>
  <si>
    <t>Postavljanje prometnih ogledala</t>
  </si>
  <si>
    <t>Horizontalna prometna signalizacija</t>
  </si>
  <si>
    <t>Ostale komunalne usluge (horizontala prometna signalizacija)</t>
  </si>
  <si>
    <t>Zimska služba</t>
  </si>
  <si>
    <t>JAVNA RASVJETA</t>
  </si>
  <si>
    <t>Javna rasvjeta</t>
  </si>
  <si>
    <t>Izdaci za potrošenu električnu energiju</t>
  </si>
  <si>
    <t>Javna rasvjeta- potrošena električna energija</t>
  </si>
  <si>
    <t>Redovito održavanje javne rasvjete</t>
  </si>
  <si>
    <t>Održavanje javne rasvjete</t>
  </si>
  <si>
    <t>Izgradnja javne rasvjete</t>
  </si>
  <si>
    <t>Glavni projekt izgradnje javne rasvjete</t>
  </si>
  <si>
    <t>Ostale pristojbe i naknade- naknada za priključenje el.energ.</t>
  </si>
  <si>
    <t>Izgradnja i dogradnja javne rasvjete po zahtjevima mjesnih odbora</t>
  </si>
  <si>
    <t>IZGRADNJA I UREĐENJE, POVRŠINA I OBJEKATA JAVNE NAMJENE</t>
  </si>
  <si>
    <t>Izgradnja i uređenje površina i objekata javne namjene</t>
  </si>
  <si>
    <t>Interpretacijsko-komunikacijski centar kult.povje. baštine i biol. raz. Gacke doline</t>
  </si>
  <si>
    <t>Ostale nespomenute usluge- dom Sinac</t>
  </si>
  <si>
    <t>Obnova doma Prozor</t>
  </si>
  <si>
    <t>Uređenje igrališta u ulici B.Kašića</t>
  </si>
  <si>
    <t>Izgradnja i uređenje boćališta i igrališta</t>
  </si>
  <si>
    <t>Sportska oprema</t>
  </si>
  <si>
    <t>Sufinanciranje izgradnje razvrstanih cesta</t>
  </si>
  <si>
    <t>Sufinanciranje izgradnje ŽC Kuterevo</t>
  </si>
  <si>
    <t>Sufinanciranje izgradnje Prozor, Poljica</t>
  </si>
  <si>
    <t>Sportsko-rekreacijski centar Otočac</t>
  </si>
  <si>
    <t>Projektna dokumentacija- sportski centar 2. i 3. faza</t>
  </si>
  <si>
    <t xml:space="preserve"> Izgradnja i održavanje mrtvačnica</t>
  </si>
  <si>
    <t>Održavanje izgrađenih mrtvačnica</t>
  </si>
  <si>
    <t>Električna energija - mrtvačnice</t>
  </si>
  <si>
    <t>Usluge tekućeg i investicijskog održavanja mrtvačnica</t>
  </si>
  <si>
    <t>Ostale komunalne usluge</t>
  </si>
  <si>
    <t>Ostakljenje hola mrtvane u Ličkom Lešću</t>
  </si>
  <si>
    <t>Sufinanciranje izgradnje i izgradnja vodovodne mreže</t>
  </si>
  <si>
    <t>Sufinanciranje izgradnje i rekonstrukcija vodovodne mreže i izgradnja vodovodne mreže</t>
  </si>
  <si>
    <t>Sufinanciranje izgradnje vodovodne mreže na području grada Otočca</t>
  </si>
  <si>
    <t>Smanjenja gubitka vode na vodoopskrbnom sustavu Otočac</t>
  </si>
  <si>
    <t>Izgradnja kanalizacijskog sustava</t>
  </si>
  <si>
    <t>Ostale pristojbe i naknade</t>
  </si>
  <si>
    <t>Aglomeracija Otočac</t>
  </si>
  <si>
    <t>Sufinanciranje izgradnje kanalizacije</t>
  </si>
  <si>
    <t>Kanalizacija Prozor</t>
  </si>
  <si>
    <t>4.2.</t>
  </si>
  <si>
    <t>Održavanje groblja</t>
  </si>
  <si>
    <t>Sufinanciranje odražavanja groblja na području Grada Otočca</t>
  </si>
  <si>
    <t>Sufinanciranje održavanja groblja na području Grada</t>
  </si>
  <si>
    <t>Nepredviđeni interventni radovi na objektima komunalne infrastrukture</t>
  </si>
  <si>
    <t>Interventni radovi na objektima komunalne infrastrukture</t>
  </si>
  <si>
    <t>ODRŽAVANJE ČISTOĆE JAVNIH POVRŠINA, PARKOVA, NASADA I ZELENIH POVRŠINA</t>
  </si>
  <si>
    <t>Održavanje čistoće javnih površina, parkova, nasada i zelenih površina</t>
  </si>
  <si>
    <t>Održavanje čistoće javnih površina</t>
  </si>
  <si>
    <t>Malčiranje</t>
  </si>
  <si>
    <t>Održavanje čistoće  parkova, nasada i zelenih površina</t>
  </si>
  <si>
    <t>Održavanje čistoće parkova, nasada i zelenih površina</t>
  </si>
  <si>
    <t>Oprema (klupe, košarice za otpadke i sl.)</t>
  </si>
  <si>
    <t>Oprema (klupe, košarice za otpatke i sl.)</t>
  </si>
  <si>
    <t>Zemljišta</t>
  </si>
  <si>
    <t>Nabava opreme za muzej</t>
  </si>
  <si>
    <t>Oprema</t>
  </si>
  <si>
    <t>Projektiranje i izgradnja šetnica na području Grada Otočca</t>
  </si>
  <si>
    <t>Izgradnja pješačke staze oko Gacke</t>
  </si>
  <si>
    <t>Uređenje biciklističkih staza kroz centar Grada</t>
  </si>
  <si>
    <t>Stara pekarnica u novom ruhu</t>
  </si>
  <si>
    <t>Pivovara Otočac</t>
  </si>
  <si>
    <t>Rušenje i sanacija objekta</t>
  </si>
  <si>
    <t>OČUVANJE ČOVJEKOVE OKOLINE</t>
  </si>
  <si>
    <t>Očuvanje čovjekove okoline</t>
  </si>
  <si>
    <t>Uređenje okoliša uz rijeku Gacku</t>
  </si>
  <si>
    <t>Higijeničarska služba</t>
  </si>
  <si>
    <t>Otkup zemljišta</t>
  </si>
  <si>
    <t>Higijeničarska usluga</t>
  </si>
  <si>
    <t>Izgradnja i uređenje odlagališta građevisnkog otpada</t>
  </si>
  <si>
    <t>Ostale intelektualne usluge-projektna dokumentacija</t>
  </si>
  <si>
    <t>Centar za gospodarenje otpadom - pretovarna stanica Podum</t>
  </si>
  <si>
    <t>Tekuće pomoći Ličko senjska županija- KODOS</t>
  </si>
  <si>
    <t>Odlagališta komunalnog otpada Podum</t>
  </si>
  <si>
    <t>Sanacija odlagališta komunalnog otpada</t>
  </si>
  <si>
    <t>Kompaktor</t>
  </si>
  <si>
    <t>Nabava spremnika za odvojeno prikupljanje otpada</t>
  </si>
  <si>
    <t>Spremnici za odvojeno pirkupljanje otpada</t>
  </si>
  <si>
    <t>Sanacija divljih odlagališta otpada</t>
  </si>
  <si>
    <t>Sanacija divljih odlagališta</t>
  </si>
  <si>
    <t>PROSTORNO PLANSKI DOKUMENTI</t>
  </si>
  <si>
    <t>Prostorno planiranje</t>
  </si>
  <si>
    <t>Izrada izmjena i dopuna prostornih planova</t>
  </si>
  <si>
    <t>Prostorno planska dokumentacija</t>
  </si>
  <si>
    <t>I.</t>
  </si>
  <si>
    <t>1.</t>
  </si>
  <si>
    <t>1.2.</t>
  </si>
  <si>
    <t>2.</t>
  </si>
  <si>
    <t>2.1.</t>
  </si>
  <si>
    <t>3.</t>
  </si>
  <si>
    <t>3.1.</t>
  </si>
  <si>
    <t>4.</t>
  </si>
  <si>
    <t>2.2.</t>
  </si>
  <si>
    <t>2.3.</t>
  </si>
  <si>
    <t>2.4.</t>
  </si>
  <si>
    <t>5.</t>
  </si>
  <si>
    <t>II.</t>
  </si>
  <si>
    <t>1.3.</t>
  </si>
  <si>
    <t>III.</t>
  </si>
  <si>
    <t>1.4.</t>
  </si>
  <si>
    <t>1.5.</t>
  </si>
  <si>
    <t>1.6.</t>
  </si>
  <si>
    <t>1.7.</t>
  </si>
  <si>
    <t>1.8.</t>
  </si>
  <si>
    <t>1.9.</t>
  </si>
  <si>
    <t>6.</t>
  </si>
  <si>
    <t>6.1.</t>
  </si>
  <si>
    <t>IV.</t>
  </si>
  <si>
    <t>V.</t>
  </si>
  <si>
    <t>VI.</t>
  </si>
  <si>
    <t>1.1.1.</t>
  </si>
  <si>
    <t>1.7.1.</t>
  </si>
  <si>
    <t>1.6.1.</t>
  </si>
  <si>
    <t>1.5.1.</t>
  </si>
  <si>
    <t>1.5.2.</t>
  </si>
  <si>
    <t>1.4.1.</t>
  </si>
  <si>
    <t>1.3.1.</t>
  </si>
  <si>
    <t>1.3.2.</t>
  </si>
  <si>
    <t>1.2.1.</t>
  </si>
  <si>
    <t>1.2.2.</t>
  </si>
  <si>
    <t>1.9.1.</t>
  </si>
  <si>
    <t>1.8.1.</t>
  </si>
  <si>
    <t>1.1.2.</t>
  </si>
  <si>
    <t>6.1.1.</t>
  </si>
  <si>
    <t>5.1.1.</t>
  </si>
  <si>
    <t>4.1.1.</t>
  </si>
  <si>
    <t>4.1.2.</t>
  </si>
  <si>
    <t>4.1.3.</t>
  </si>
  <si>
    <t>4.1.4.</t>
  </si>
  <si>
    <t>4.1.5.</t>
  </si>
  <si>
    <t>3.1.1.</t>
  </si>
  <si>
    <t>3.1.2.</t>
  </si>
  <si>
    <t>2.2.1.</t>
  </si>
  <si>
    <t>2.1.1.</t>
  </si>
  <si>
    <t>2.2.2.</t>
  </si>
  <si>
    <t>2.2.3.</t>
  </si>
  <si>
    <t>1.4.2.</t>
  </si>
  <si>
    <t>4.2.1.</t>
  </si>
  <si>
    <t>2.4.1.</t>
  </si>
  <si>
    <t>2.4.2.</t>
  </si>
  <si>
    <t>2.3.1.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</si>
  <si>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</si>
  <si>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</si>
  <si>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</si>
  <si>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</si>
  <si>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</si>
  <si>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</si>
  <si>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</si>
  <si>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</si>
  <si>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A) UVODNE ODREDBE</t>
  </si>
  <si>
    <t>Održavanje i izgradnju nerazvrstanih cesta</t>
  </si>
  <si>
    <t>Javnu rasvjetu</t>
  </si>
  <si>
    <t>Izgradnja i  uređenje površina i objekata  javne namjene</t>
  </si>
  <si>
    <t>Prostorno planski dokumenti</t>
  </si>
  <si>
    <t>Planom se utvrđuje:</t>
  </si>
  <si>
    <t>1. - opis i opseg poslova održavanja komunalne infrastrukture i građenje objekata i uređaja komunalne infrastrukture na području grada Otočca u 2021. godini,</t>
  </si>
  <si>
    <t>B) PLANIRANA SREDSTVA ZA OSTVARIVANJE PLANA</t>
  </si>
  <si>
    <t>Sredstva za ostvarivanje ovog Plana čine:</t>
  </si>
  <si>
    <t>1. - komunalna naknada - za održavanje komunalne infrastrukture,</t>
  </si>
  <si>
    <t>2. - komunalni doprinos - za izgradnju objekata i uređaja komunalne infrastrukture,</t>
  </si>
  <si>
    <t>3. - ostali izvori - sufinanciranja: građana, zainteresiranih trgovačkih društava, Ličko - senjske županije i nadležnih ministarstava i fondova.</t>
  </si>
  <si>
    <t>Za ostvarivanje ovog Plana u 2021. godini planirana su sredstva u iznosu od:</t>
  </si>
  <si>
    <t>Izvješćem o izvršenju programa održavanja komunalne infrastrukture u 2021.godini ostvareno je:</t>
  </si>
  <si>
    <t>2. - iskaz financijskih sredstava potrebnih za ostvarivanje ovog Plana,</t>
  </si>
  <si>
    <t>3. - dinamika provođenja Plana</t>
  </si>
  <si>
    <t>4. - rokovi</t>
  </si>
  <si>
    <t xml:space="preserve">IZVJEŠĆE O IZVRŠENJU PROGRAMA ODRŽAVANJA KOMUNALNE INFRASTRUKTURE I GRAĐENJE OBJEKATA  I UREĐAJA KOMUNALNE INFRASTRUKTURE  ZA 2021. GODINU </t>
  </si>
  <si>
    <t>Planom se određuje održavanje komunalne infrastrukture i građenje objekata i uređaja komunalne infrastrukture u 2021. godini na području Grada Otočca za:</t>
  </si>
  <si>
    <t xml:space="preserve">VI. </t>
  </si>
  <si>
    <t>STAVKA</t>
  </si>
  <si>
    <t>RASPOREĐENA SREDSTVA</t>
  </si>
  <si>
    <t>RADOVI I AKTIVNOSTI U 2021.GODINI</t>
  </si>
  <si>
    <t>PLANIRANO (kn)</t>
  </si>
  <si>
    <t>REALIZIRANO (kn)</t>
  </si>
  <si>
    <t>INDEKS (%)</t>
  </si>
  <si>
    <t xml:space="preserve">C) </t>
  </si>
  <si>
    <t>Predsjednik</t>
  </si>
  <si>
    <t>Tino Ostović, mag.eur.pos.stud.</t>
  </si>
  <si>
    <t>D) ZAVRŠNE ODREDBE</t>
  </si>
  <si>
    <t>Izvješće o izvršenju programa održavanja komunalne infrastrukture i građenja objekata i uređaja komunalne infrastrukture za 2021. godinu stupa na snagu osmog dana nakon objave u "Službenom vjesniku Grada Otočca".</t>
  </si>
  <si>
    <t xml:space="preserve">Na temelju članka 71. i 74. Zakona o komunalnom gospodarstvu ("Narodne novine" br. 68/18, 110/18 i 32/20) i članka 34. Statuta Grada Otočca ("Službeni vjesnik Grada Otočca" br. 9/21), </t>
  </si>
  <si>
    <t>1.3.3.</t>
  </si>
  <si>
    <t>1.9.2.</t>
  </si>
  <si>
    <t>Izvješćem o izvršenju programa održavanja komunalne infrastrukture i građenja objekata i uređaja komunalne infrastrukture za 2021. godinu planirana sredstva za ostvarenje Programa I. Izmjenama i dopunama Proračuna Grada Otočca za 2021.godinu ( "Službeni vjesnik Grada Otočca" br. 9/21)  iznose 26.630.810,00 kuna, dok je izvršenje 12.183.944,80 kuna.</t>
  </si>
  <si>
    <t>KLASA:  400-08/20-01/02</t>
  </si>
  <si>
    <t>Asfaltiranje nerazvrstanih cesta- Bjeljevine</t>
  </si>
  <si>
    <t>Asfaltiranje nerazvrstanih cesta- Hrvatsko Polje</t>
  </si>
  <si>
    <t>Asfaltiranje nerazvrstanih cesta- Ličko Lešće</t>
  </si>
  <si>
    <t>Asfaltiranje nerazvrstanih cesta- Otočac</t>
  </si>
  <si>
    <t>Asfaltiranje nerazvrstanih cesta- Orovac</t>
  </si>
  <si>
    <t>Asfaltiranje nerazvrstanih cesta- Ramljani</t>
  </si>
  <si>
    <t>Asfaltiranje nerazvrstanih cesta- Kompolje</t>
  </si>
  <si>
    <t>Asfaltiranje nerazvrstanih cesta- Kuterevo</t>
  </si>
  <si>
    <t>Asfaltiranje nerazvrstanih cesta- Sinac</t>
  </si>
  <si>
    <t>Asfaltiranje nerazvrstanih cesta-Prozor</t>
  </si>
  <si>
    <t>Asfaltiranje nerazvrstanih cesta- Crno Jezero</t>
  </si>
  <si>
    <t>Asfaltiranje nerazvrstanih cesta- Švica</t>
  </si>
  <si>
    <t>Asfaltiranje nerazvrstanih cesta- stručni nadzor</t>
  </si>
  <si>
    <t>2.1.10.</t>
  </si>
  <si>
    <t>2.1.11.</t>
  </si>
  <si>
    <t>2.1.12.</t>
  </si>
  <si>
    <t>2.1.13.</t>
  </si>
  <si>
    <t>Otočac, 08. 08. 2022.</t>
  </si>
  <si>
    <t>Gradsko vijeće Grada Otočca na 7. sjednici održanoj 08. 08. 2022. godine, donosi</t>
  </si>
  <si>
    <t>URBROJ: 2125-2-01-22-35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</si>
</sst>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\ #,##0.00"/>
    <numFmt numFmtId="165" formatCode="#,##0.00\ &quot;kn&quot;"/>
  </numFmts>
  <fonts count="13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696969"/>
        <bgColor rgb="FF696969"/>
      </patternFill>
    </fill>
    <fill>
      <patternFill patternType="solid">
        <fgColor rgb="FF9CA9FE"/>
        <bgColor rgb="FF9CA9F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none">
        <fgColor rgb="FFFEDE01"/>
        <bgColor rgb="FFFEDE01"/>
      </patternFill>
    </fill>
    <fill>
      <patternFill patternType="solid">
        <fgColor theme="0"/>
        <bgColor rgb="FFE1E1FF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5" fillId="6" borderId="0"/>
  </cellStyleXfs>
  <cellXfs count="76">
    <xf numFmtId="0" fontId="1" fillId="0" borderId="0" xfId="0" applyFont="1" applyFill="1" applyBorder="1"/>
    <xf numFmtId="0" fontId="1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8" borderId="0" xfId="0" applyFont="1" applyFill="1" applyAlignment="1"/>
    <xf numFmtId="0" fontId="4" fillId="6" borderId="0" xfId="0" applyFont="1" applyFill="1" applyBorder="1" applyAlignment="1">
      <alignment horizontal="center" vertical="center" wrapText="1"/>
    </xf>
    <xf numFmtId="0" fontId="5" fillId="0" borderId="0" xfId="0" applyFont="1"/>
    <xf numFmtId="4" fontId="4" fillId="8" borderId="0" xfId="0" applyNumberFormat="1" applyFont="1" applyFill="1" applyAlignment="1"/>
    <xf numFmtId="0" fontId="3" fillId="0" borderId="0" xfId="0" applyFont="1" applyFill="1" applyBorder="1"/>
    <xf numFmtId="0" fontId="4" fillId="2" borderId="0" xfId="1" applyNumberFormat="1" applyFont="1" applyFill="1" applyBorder="1" applyAlignment="1">
      <alignment horizontal="left" vertical="center" wrapText="1" readingOrder="1"/>
    </xf>
    <xf numFmtId="0" fontId="4" fillId="2" borderId="0" xfId="1" applyNumberFormat="1" applyFont="1" applyFill="1" applyBorder="1" applyAlignment="1">
      <alignment vertical="center" wrapText="1" readingOrder="1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7" fillId="3" borderId="0" xfId="1" applyNumberFormat="1" applyFont="1" applyFill="1" applyBorder="1" applyAlignment="1">
      <alignment horizontal="left" vertical="center" wrapText="1" readingOrder="1"/>
    </xf>
    <xf numFmtId="0" fontId="7" fillId="3" borderId="0" xfId="1" applyNumberFormat="1" applyFont="1" applyFill="1" applyBorder="1" applyAlignment="1">
      <alignment vertical="center" wrapText="1" readingOrder="1"/>
    </xf>
    <xf numFmtId="164" fontId="7" fillId="3" borderId="0" xfId="1" applyNumberFormat="1" applyFont="1" applyFill="1" applyBorder="1" applyAlignment="1">
      <alignment horizontal="right" vertical="center" wrapText="1" readingOrder="1"/>
    </xf>
    <xf numFmtId="0" fontId="7" fillId="4" borderId="0" xfId="1" applyNumberFormat="1" applyFont="1" applyFill="1" applyBorder="1" applyAlignment="1">
      <alignment horizontal="left" vertical="center" wrapText="1" readingOrder="1"/>
    </xf>
    <xf numFmtId="0" fontId="7" fillId="4" borderId="0" xfId="1" applyNumberFormat="1" applyFont="1" applyFill="1" applyBorder="1" applyAlignment="1">
      <alignment vertical="center" wrapText="1" readingOrder="1"/>
    </xf>
    <xf numFmtId="164" fontId="7" fillId="4" borderId="0" xfId="1" applyNumberFormat="1" applyFont="1" applyFill="1" applyBorder="1" applyAlignment="1">
      <alignment horizontal="right" vertical="center" wrapText="1" readingOrder="1"/>
    </xf>
    <xf numFmtId="0" fontId="7" fillId="5" borderId="0" xfId="1" applyNumberFormat="1" applyFont="1" applyFill="1" applyBorder="1" applyAlignment="1">
      <alignment horizontal="left" vertical="center" wrapText="1" readingOrder="1"/>
    </xf>
    <xf numFmtId="0" fontId="7" fillId="5" borderId="0" xfId="1" applyNumberFormat="1" applyFont="1" applyFill="1" applyBorder="1" applyAlignment="1">
      <alignment vertical="center" wrapText="1" readingOrder="1"/>
    </xf>
    <xf numFmtId="164" fontId="7" fillId="5" borderId="0" xfId="1" applyNumberFormat="1" applyFont="1" applyFill="1" applyBorder="1" applyAlignment="1">
      <alignment horizontal="right" vertical="center" wrapText="1" readingOrder="1"/>
    </xf>
    <xf numFmtId="0" fontId="8" fillId="6" borderId="0" xfId="1" applyNumberFormat="1" applyFont="1" applyFill="1" applyBorder="1" applyAlignment="1">
      <alignment horizontal="left" vertical="center" wrapText="1" readingOrder="1"/>
    </xf>
    <xf numFmtId="0" fontId="8" fillId="6" borderId="0" xfId="1" applyNumberFormat="1" applyFont="1" applyFill="1" applyBorder="1" applyAlignment="1">
      <alignment vertical="center" wrapText="1" readingOrder="1"/>
    </xf>
    <xf numFmtId="164" fontId="8" fillId="6" borderId="0" xfId="1" applyNumberFormat="1" applyFont="1" applyFill="1" applyBorder="1" applyAlignment="1">
      <alignment horizontal="right" vertical="center" wrapText="1" readingOrder="1"/>
    </xf>
    <xf numFmtId="14" fontId="8" fillId="6" borderId="0" xfId="1" applyNumberFormat="1" applyFont="1" applyFill="1" applyBorder="1" applyAlignment="1">
      <alignment horizontal="left" vertical="center" wrapText="1" readingOrder="1"/>
    </xf>
    <xf numFmtId="0" fontId="9" fillId="5" borderId="0" xfId="1" applyNumberFormat="1" applyFont="1" applyFill="1" applyBorder="1" applyAlignment="1">
      <alignment horizontal="left" vertical="center" wrapText="1" readingOrder="1"/>
    </xf>
    <xf numFmtId="0" fontId="9" fillId="5" borderId="0" xfId="1" applyNumberFormat="1" applyFont="1" applyFill="1" applyBorder="1" applyAlignment="1">
      <alignment vertical="center" wrapText="1" readingOrder="1"/>
    </xf>
    <xf numFmtId="164" fontId="9" fillId="5" borderId="0" xfId="1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0" fontId="10" fillId="6" borderId="0" xfId="1" applyNumberFormat="1" applyFont="1" applyFill="1" applyBorder="1" applyAlignment="1">
      <alignment horizontal="left" vertical="center" wrapText="1" readingOrder="1"/>
    </xf>
    <xf numFmtId="0" fontId="10" fillId="6" borderId="0" xfId="1" applyNumberFormat="1" applyFont="1" applyFill="1" applyBorder="1" applyAlignment="1">
      <alignment vertical="center" wrapText="1" readingOrder="1"/>
    </xf>
    <xf numFmtId="164" fontId="10" fillId="6" borderId="0" xfId="1" applyNumberFormat="1" applyFont="1" applyFill="1" applyBorder="1" applyAlignment="1">
      <alignment horizontal="right" vertical="center" wrapText="1" readingOrder="1"/>
    </xf>
    <xf numFmtId="0" fontId="9" fillId="4" borderId="0" xfId="1" applyNumberFormat="1" applyFont="1" applyFill="1" applyBorder="1" applyAlignment="1">
      <alignment horizontal="left" vertical="center" wrapText="1" readingOrder="1"/>
    </xf>
    <xf numFmtId="0" fontId="9" fillId="4" borderId="0" xfId="1" applyNumberFormat="1" applyFont="1" applyFill="1" applyBorder="1" applyAlignment="1">
      <alignment vertical="center" wrapText="1" readingOrder="1"/>
    </xf>
    <xf numFmtId="164" fontId="9" fillId="4" borderId="0" xfId="1" applyNumberFormat="1" applyFont="1" applyFill="1" applyBorder="1" applyAlignment="1">
      <alignment horizontal="right" vertical="center" wrapText="1" readingOrder="1"/>
    </xf>
    <xf numFmtId="164" fontId="10" fillId="7" borderId="0" xfId="1" applyNumberFormat="1" applyFont="1" applyFill="1" applyBorder="1" applyAlignment="1">
      <alignment horizontal="right" vertical="center" wrapText="1" readingOrder="1"/>
    </xf>
    <xf numFmtId="0" fontId="8" fillId="0" borderId="0" xfId="0" applyFont="1"/>
    <xf numFmtId="0" fontId="4" fillId="9" borderId="0" xfId="0" applyFont="1" applyFill="1" applyAlignment="1"/>
    <xf numFmtId="0" fontId="6" fillId="6" borderId="0" xfId="0" applyFont="1" applyFill="1" applyBorder="1" applyAlignment="1">
      <alignment horizontal="center" vertical="center" wrapText="1"/>
    </xf>
    <xf numFmtId="0" fontId="3" fillId="6" borderId="0" xfId="2" applyFont="1"/>
    <xf numFmtId="0" fontId="3" fillId="6" borderId="0" xfId="2" applyFont="1" applyAlignment="1"/>
    <xf numFmtId="0" fontId="10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left" wrapText="1"/>
    </xf>
    <xf numFmtId="0" fontId="10" fillId="0" borderId="0" xfId="0" applyFont="1" applyFill="1" applyBorder="1"/>
    <xf numFmtId="164" fontId="10" fillId="6" borderId="0" xfId="1" applyNumberFormat="1" applyFont="1" applyFill="1" applyBorder="1" applyAlignment="1">
      <alignment horizontal="right" vertical="center" wrapText="1" readingOrder="1"/>
    </xf>
    <xf numFmtId="0" fontId="10" fillId="9" borderId="0" xfId="0" applyFont="1" applyFill="1" applyBorder="1"/>
    <xf numFmtId="4" fontId="10" fillId="9" borderId="0" xfId="0" applyNumberFormat="1" applyFont="1" applyFill="1" applyBorder="1"/>
    <xf numFmtId="4" fontId="10" fillId="7" borderId="0" xfId="1" applyNumberFormat="1" applyFont="1" applyFill="1" applyBorder="1" applyAlignment="1">
      <alignment horizontal="right" vertical="center" wrapText="1" readingOrder="1"/>
    </xf>
    <xf numFmtId="0" fontId="10" fillId="7" borderId="0" xfId="1" applyNumberFormat="1" applyFont="1" applyFill="1" applyBorder="1" applyAlignment="1">
      <alignment horizontal="left" vertical="center" wrapText="1" readingOrder="1"/>
    </xf>
    <xf numFmtId="0" fontId="10" fillId="7" borderId="0" xfId="1" applyNumberFormat="1" applyFont="1" applyFill="1" applyBorder="1" applyAlignment="1">
      <alignment vertical="center" wrapText="1" readingOrder="1"/>
    </xf>
    <xf numFmtId="14" fontId="10" fillId="7" borderId="0" xfId="1" applyNumberFormat="1" applyFont="1" applyFill="1" applyBorder="1" applyAlignment="1">
      <alignment horizontal="left" vertical="center" wrapText="1" readingOrder="1"/>
    </xf>
    <xf numFmtId="0" fontId="3" fillId="6" borderId="0" xfId="2" applyFont="1" applyAlignment="1">
      <alignment horizontal="left"/>
    </xf>
    <xf numFmtId="165" fontId="4" fillId="6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4" fontId="4" fillId="8" borderId="0" xfId="0" applyNumberFormat="1" applyFont="1" applyFill="1" applyAlignment="1">
      <alignment horizontal="right"/>
    </xf>
    <xf numFmtId="0" fontId="3" fillId="6" borderId="0" xfId="2" applyFont="1" applyAlignment="1">
      <alignment horizontal="left" vertical="center" wrapText="1"/>
    </xf>
    <xf numFmtId="0" fontId="11" fillId="6" borderId="0" xfId="2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165" fontId="4" fillId="6" borderId="0" xfId="0" applyNumberFormat="1" applyFont="1" applyFill="1" applyAlignment="1">
      <alignment horizontal="center"/>
    </xf>
    <xf numFmtId="164" fontId="8" fillId="6" borderId="0" xfId="1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164" fontId="7" fillId="5" borderId="0" xfId="1" applyNumberFormat="1" applyFont="1" applyFill="1" applyBorder="1" applyAlignment="1">
      <alignment horizontal="right" vertical="center" wrapText="1" readingOrder="1"/>
    </xf>
    <xf numFmtId="164" fontId="7" fillId="3" borderId="0" xfId="1" applyNumberFormat="1" applyFont="1" applyFill="1" applyBorder="1" applyAlignment="1">
      <alignment horizontal="right" vertical="center" wrapText="1" readingOrder="1"/>
    </xf>
    <xf numFmtId="164" fontId="7" fillId="4" borderId="0" xfId="1" applyNumberFormat="1" applyFont="1" applyFill="1" applyBorder="1" applyAlignment="1">
      <alignment horizontal="right" vertical="center" wrapText="1" readingOrder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6" borderId="0" xfId="0" applyFont="1" applyFill="1" applyBorder="1" applyAlignment="1">
      <alignment horizontal="center" vertical="center" wrapText="1"/>
    </xf>
    <xf numFmtId="0" fontId="3" fillId="0" borderId="0" xfId="0" applyFont="1" applyAlignment="1"/>
    <xf numFmtId="164" fontId="9" fillId="4" borderId="0" xfId="1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/>
    <xf numFmtId="164" fontId="9" fillId="5" borderId="0" xfId="1" applyNumberFormat="1" applyFont="1" applyFill="1" applyBorder="1" applyAlignment="1">
      <alignment horizontal="right" vertical="center" wrapText="1" readingOrder="1"/>
    </xf>
    <xf numFmtId="164" fontId="10" fillId="6" borderId="0" xfId="1" applyNumberFormat="1" applyFont="1" applyFill="1" applyBorder="1" applyAlignment="1">
      <alignment horizontal="right" vertical="center" wrapText="1" readingOrder="1"/>
    </xf>
    <xf numFmtId="164" fontId="4" fillId="2" borderId="0" xfId="1" applyNumberFormat="1" applyFont="1" applyFill="1" applyBorder="1" applyAlignment="1">
      <alignment horizontal="right" vertical="center" wrapText="1" readingOrder="1"/>
    </xf>
  </cellXfs>
  <cellStyles count="3">
    <cellStyle name="Normal" xfId="1"/>
    <cellStyle name="Normalno" xfId="0" builtinId="0"/>
    <cellStyle name="Normalno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000080"/>
      <rgbColor rgb="000000CE"/>
      <rgbColor rgb="009CA9FE"/>
      <rgbColor rgb="00C1C1FF"/>
      <rgbColor rgb="00E1E1FF"/>
      <rgbColor rgb="00FEDE01"/>
      <rgbColor rgb="00008000"/>
      <rgbColor rgb="0000FF0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9"/>
  <sheetViews>
    <sheetView showGridLines="0" tabSelected="1" topLeftCell="A181" workbookViewId="0">
      <selection activeCell="A185" sqref="A185:B185"/>
    </sheetView>
  </sheetViews>
  <sheetFormatPr defaultRowHeight="15" x14ac:dyDescent="0.25"/>
  <cols>
    <col min="1" max="1" width="17.28515625" customWidth="1"/>
    <col min="2" max="2" width="88.140625" customWidth="1"/>
    <col min="3" max="3" width="27.85546875" customWidth="1"/>
    <col min="4" max="4" width="13.7109375" customWidth="1"/>
    <col min="5" max="5" width="14.5703125" customWidth="1"/>
    <col min="6" max="6" width="20.5703125" customWidth="1"/>
    <col min="7" max="7" width="3.85546875" customWidth="1"/>
    <col min="8" max="8" width="17.85546875" customWidth="1"/>
    <col min="9" max="10" width="11.7109375" customWidth="1"/>
    <col min="16" max="16" width="21.42578125" customWidth="1"/>
  </cols>
  <sheetData>
    <row r="1" spans="1:10" s="1" customFormat="1" x14ac:dyDescent="0.25"/>
    <row r="2" spans="1:10" s="8" customFormat="1" ht="9.75" customHeight="1" x14ac:dyDescent="0.2">
      <c r="A2" s="68" t="s">
        <v>211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44" customFormat="1" ht="7.5" customHeigh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0" s="44" customFormat="1" ht="11.25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</row>
    <row r="5" spans="1:10" s="44" customFormat="1" ht="17.25" customHeight="1" x14ac:dyDescent="0.25">
      <c r="A5" s="68" t="s">
        <v>234</v>
      </c>
      <c r="B5" s="68"/>
      <c r="C5" s="68"/>
      <c r="D5" s="68"/>
      <c r="E5" s="68"/>
      <c r="F5" s="68"/>
      <c r="G5" s="45"/>
      <c r="H5" s="45"/>
      <c r="I5" s="45"/>
      <c r="J5" s="45"/>
    </row>
    <row r="6" spans="1:10" s="2" customFormat="1" ht="34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s="2" customFormat="1" ht="41.25" customHeight="1" x14ac:dyDescent="0.2">
      <c r="A7" s="69" t="s">
        <v>197</v>
      </c>
      <c r="B7" s="69"/>
      <c r="C7" s="69"/>
      <c r="D7" s="69"/>
      <c r="E7" s="69"/>
      <c r="F7" s="69"/>
      <c r="G7" s="7"/>
      <c r="H7" s="7"/>
      <c r="I7" s="7"/>
      <c r="J7" s="7"/>
    </row>
    <row r="8" spans="1:10" s="2" customFormat="1" ht="14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s="2" customFormat="1" ht="14.2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</row>
    <row r="10" spans="1:10" s="2" customFormat="1" ht="15.75" x14ac:dyDescent="0.25">
      <c r="A10" s="6" t="s">
        <v>180</v>
      </c>
      <c r="B10" s="6"/>
      <c r="C10" s="6"/>
      <c r="D10" s="6"/>
      <c r="E10" s="6"/>
      <c r="F10" s="6"/>
      <c r="G10" s="39"/>
      <c r="H10" s="39"/>
      <c r="I10" s="39"/>
      <c r="J10" s="39"/>
    </row>
    <row r="11" spans="1:10" s="2" customFormat="1" ht="19.5" customHeight="1" x14ac:dyDescent="0.2">
      <c r="A11" s="68" t="s">
        <v>198</v>
      </c>
      <c r="B11" s="68"/>
      <c r="C11" s="68"/>
      <c r="D11" s="68"/>
      <c r="E11" s="68"/>
      <c r="F11" s="68"/>
      <c r="G11" s="68"/>
      <c r="H11" s="68"/>
      <c r="I11" s="68"/>
      <c r="J11" s="68"/>
    </row>
    <row r="12" spans="1:10" s="2" customFormat="1" ht="12.75" customHeight="1" x14ac:dyDescent="0.2">
      <c r="A12" s="2" t="s">
        <v>115</v>
      </c>
      <c r="B12" s="67" t="s">
        <v>181</v>
      </c>
      <c r="C12" s="67"/>
      <c r="D12" s="67"/>
      <c r="E12" s="67"/>
      <c r="F12" s="67"/>
      <c r="G12" s="67"/>
      <c r="H12" s="67"/>
      <c r="I12" s="67"/>
      <c r="J12" s="67"/>
    </row>
    <row r="13" spans="1:10" s="2" customFormat="1" x14ac:dyDescent="0.2">
      <c r="A13" s="2" t="s">
        <v>127</v>
      </c>
      <c r="B13" s="67" t="s">
        <v>182</v>
      </c>
      <c r="C13" s="67"/>
      <c r="D13" s="67"/>
      <c r="E13" s="67"/>
      <c r="F13" s="67"/>
      <c r="G13" s="67"/>
      <c r="H13" s="67"/>
      <c r="I13" s="67"/>
      <c r="J13" s="67"/>
    </row>
    <row r="14" spans="1:10" s="2" customFormat="1" x14ac:dyDescent="0.2">
      <c r="A14" s="2" t="s">
        <v>129</v>
      </c>
      <c r="B14" s="67" t="s">
        <v>183</v>
      </c>
      <c r="C14" s="67"/>
      <c r="D14" s="67"/>
      <c r="E14" s="67"/>
      <c r="F14" s="67"/>
      <c r="G14" s="67"/>
      <c r="H14" s="67"/>
      <c r="I14" s="67"/>
      <c r="J14" s="67"/>
    </row>
    <row r="15" spans="1:10" s="2" customFormat="1" x14ac:dyDescent="0.2">
      <c r="A15" s="4" t="s">
        <v>138</v>
      </c>
      <c r="B15" s="67" t="s">
        <v>78</v>
      </c>
      <c r="C15" s="67"/>
      <c r="D15" s="67"/>
      <c r="E15" s="67"/>
      <c r="F15" s="67"/>
      <c r="G15" s="67"/>
      <c r="H15" s="67"/>
      <c r="I15" s="67"/>
      <c r="J15" s="67"/>
    </row>
    <row r="16" spans="1:10" s="2" customFormat="1" x14ac:dyDescent="0.2">
      <c r="A16" s="2" t="s">
        <v>139</v>
      </c>
      <c r="B16" s="67" t="s">
        <v>95</v>
      </c>
      <c r="C16" s="67"/>
      <c r="D16" s="67"/>
      <c r="E16" s="67"/>
      <c r="F16" s="67"/>
      <c r="G16" s="67"/>
      <c r="H16" s="67"/>
      <c r="I16" s="67"/>
      <c r="J16" s="67"/>
    </row>
    <row r="17" spans="1:10" s="2" customFormat="1" ht="15" customHeight="1" x14ac:dyDescent="0.2">
      <c r="A17" s="2" t="s">
        <v>199</v>
      </c>
      <c r="B17" s="70" t="s">
        <v>184</v>
      </c>
      <c r="C17" s="70"/>
      <c r="D17" s="70"/>
      <c r="E17" s="70"/>
      <c r="F17" s="70"/>
      <c r="G17" s="70"/>
      <c r="H17" s="5"/>
      <c r="I17" s="5"/>
    </row>
    <row r="18" spans="1:10" s="2" customFormat="1" x14ac:dyDescent="0.2">
      <c r="B18" s="5"/>
      <c r="C18" s="5"/>
      <c r="D18" s="5"/>
      <c r="E18" s="5"/>
      <c r="F18" s="5"/>
      <c r="G18" s="5"/>
      <c r="H18" s="5"/>
      <c r="I18" s="5"/>
    </row>
    <row r="19" spans="1:10" s="2" customFormat="1" x14ac:dyDescent="0.2">
      <c r="A19" s="2" t="s">
        <v>185</v>
      </c>
    </row>
    <row r="20" spans="1:10" s="2" customFormat="1" x14ac:dyDescent="0.2">
      <c r="A20" s="68" t="s">
        <v>186</v>
      </c>
      <c r="B20" s="68"/>
      <c r="C20" s="68"/>
      <c r="D20" s="68"/>
      <c r="E20" s="68"/>
      <c r="F20" s="68"/>
      <c r="G20" s="68"/>
      <c r="H20" s="68"/>
      <c r="I20" s="68"/>
      <c r="J20" s="68"/>
    </row>
    <row r="21" spans="1:10" s="2" customFormat="1" ht="18" customHeight="1" x14ac:dyDescent="0.2">
      <c r="A21" s="67" t="s">
        <v>194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s="2" customFormat="1" ht="16.5" customHeight="1" x14ac:dyDescent="0.2">
      <c r="A22" s="67" t="s">
        <v>195</v>
      </c>
      <c r="B22" s="67"/>
      <c r="C22" s="67"/>
      <c r="D22" s="67"/>
      <c r="E22" s="67"/>
      <c r="F22" s="67"/>
      <c r="G22" s="67"/>
      <c r="H22" s="67"/>
      <c r="I22" s="67"/>
      <c r="J22" s="67"/>
    </row>
    <row r="23" spans="1:10" s="2" customFormat="1" x14ac:dyDescent="0.2">
      <c r="A23" s="67" t="s">
        <v>196</v>
      </c>
      <c r="B23" s="67"/>
      <c r="C23" s="67"/>
      <c r="D23" s="67"/>
      <c r="E23" s="67"/>
      <c r="F23" s="67"/>
      <c r="G23" s="67"/>
      <c r="H23" s="67"/>
      <c r="I23" s="67"/>
      <c r="J23" s="67"/>
    </row>
    <row r="24" spans="1:10" s="2" customFormat="1" ht="22.5" customHeight="1" x14ac:dyDescent="0.2"/>
    <row r="25" spans="1:10" s="2" customFormat="1" ht="22.5" customHeight="1" x14ac:dyDescent="0.25">
      <c r="A25" s="6" t="s">
        <v>187</v>
      </c>
      <c r="B25" s="6"/>
      <c r="C25" s="6"/>
      <c r="D25" s="6"/>
      <c r="E25" s="6"/>
      <c r="F25" s="6"/>
      <c r="G25" s="39"/>
      <c r="H25" s="39"/>
      <c r="I25" s="39"/>
      <c r="J25" s="39"/>
    </row>
    <row r="26" spans="1:10" s="2" customFormat="1" x14ac:dyDescent="0.2">
      <c r="A26" s="67" t="s">
        <v>188</v>
      </c>
      <c r="B26" s="67"/>
      <c r="C26" s="67"/>
      <c r="D26" s="67"/>
      <c r="E26" s="67"/>
      <c r="F26" s="67"/>
      <c r="G26" s="67"/>
      <c r="H26" s="67"/>
      <c r="I26" s="67"/>
      <c r="J26" s="67"/>
    </row>
    <row r="27" spans="1:10" s="2" customFormat="1" x14ac:dyDescent="0.2">
      <c r="A27" s="67" t="s">
        <v>189</v>
      </c>
      <c r="B27" s="67"/>
      <c r="C27" s="67"/>
      <c r="D27" s="67"/>
      <c r="E27" s="67"/>
      <c r="F27" s="67"/>
      <c r="G27" s="67"/>
      <c r="H27" s="67"/>
      <c r="I27" s="67"/>
      <c r="J27" s="67"/>
    </row>
    <row r="28" spans="1:10" s="2" customFormat="1" x14ac:dyDescent="0.2">
      <c r="A28" s="67" t="s">
        <v>190</v>
      </c>
      <c r="B28" s="67"/>
      <c r="C28" s="67"/>
      <c r="D28" s="67"/>
      <c r="E28" s="67"/>
      <c r="F28" s="67"/>
      <c r="G28" s="67"/>
      <c r="H28" s="67"/>
      <c r="I28" s="67"/>
      <c r="J28" s="67"/>
    </row>
    <row r="29" spans="1:10" s="2" customFormat="1" ht="18" customHeight="1" x14ac:dyDescent="0.2">
      <c r="A29" s="68" t="s">
        <v>191</v>
      </c>
      <c r="B29" s="68"/>
      <c r="C29" s="68"/>
      <c r="D29" s="68"/>
      <c r="E29" s="68"/>
      <c r="F29" s="68"/>
      <c r="G29" s="68"/>
      <c r="H29" s="68"/>
      <c r="I29" s="68"/>
      <c r="J29" s="68"/>
    </row>
    <row r="30" spans="1:10" s="2" customFormat="1" ht="21" customHeight="1" x14ac:dyDescent="0.25">
      <c r="A30" s="5" t="s">
        <v>192</v>
      </c>
      <c r="B30" s="5"/>
      <c r="C30" s="5"/>
      <c r="D30" s="55">
        <v>26630810</v>
      </c>
      <c r="E30" s="55"/>
      <c r="F30" s="55"/>
      <c r="G30" s="5"/>
      <c r="H30" s="61"/>
      <c r="I30" s="61"/>
      <c r="J30" s="61"/>
    </row>
    <row r="31" spans="1:10" s="2" customFormat="1" ht="21" customHeight="1" x14ac:dyDescent="0.25">
      <c r="A31" s="5" t="s">
        <v>193</v>
      </c>
      <c r="B31" s="5"/>
      <c r="C31" s="5"/>
      <c r="D31" s="55">
        <v>12183944.800000001</v>
      </c>
      <c r="E31" s="55"/>
      <c r="F31" s="55"/>
      <c r="G31" s="5"/>
      <c r="H31" s="61"/>
      <c r="I31" s="61"/>
      <c r="J31" s="61"/>
    </row>
    <row r="32" spans="1:10" ht="28.5" customHeight="1" x14ac:dyDescent="0.25"/>
    <row r="33" spans="1:6" s="10" customFormat="1" ht="36.75" customHeight="1" x14ac:dyDescent="0.2">
      <c r="A33" s="11" t="s">
        <v>200</v>
      </c>
      <c r="B33" s="12" t="s">
        <v>202</v>
      </c>
      <c r="C33" s="13" t="s">
        <v>203</v>
      </c>
      <c r="D33" s="75" t="s">
        <v>204</v>
      </c>
      <c r="E33" s="63"/>
      <c r="F33" s="13" t="s">
        <v>205</v>
      </c>
    </row>
    <row r="34" spans="1:6" s="10" customFormat="1" ht="17.25" customHeight="1" x14ac:dyDescent="0.25">
      <c r="A34" s="6" t="s">
        <v>206</v>
      </c>
      <c r="B34" s="6" t="s">
        <v>201</v>
      </c>
      <c r="C34" s="9">
        <v>26630810</v>
      </c>
      <c r="D34" s="57">
        <v>12183944.800000001</v>
      </c>
      <c r="E34" s="57"/>
      <c r="F34" s="6">
        <v>45.75</v>
      </c>
    </row>
    <row r="35" spans="1:6" s="10" customFormat="1" ht="15.75" x14ac:dyDescent="0.2">
      <c r="A35" s="14" t="s">
        <v>115</v>
      </c>
      <c r="B35" s="15" t="s">
        <v>0</v>
      </c>
      <c r="C35" s="16">
        <v>11034310</v>
      </c>
      <c r="D35" s="65">
        <v>6022135.8700000001</v>
      </c>
      <c r="E35" s="63"/>
      <c r="F35" s="16">
        <v>54.576460784589159</v>
      </c>
    </row>
    <row r="36" spans="1:6" s="10" customFormat="1" ht="15.75" x14ac:dyDescent="0.2">
      <c r="A36" s="17" t="s">
        <v>116</v>
      </c>
      <c r="B36" s="18" t="s">
        <v>1</v>
      </c>
      <c r="C36" s="19">
        <v>600000</v>
      </c>
      <c r="D36" s="66">
        <v>520753.28</v>
      </c>
      <c r="E36" s="63"/>
      <c r="F36" s="19">
        <v>86.792213333333336</v>
      </c>
    </row>
    <row r="37" spans="1:6" s="10" customFormat="1" ht="15.75" x14ac:dyDescent="0.2">
      <c r="A37" s="20" t="s">
        <v>3</v>
      </c>
      <c r="B37" s="21" t="s">
        <v>2</v>
      </c>
      <c r="C37" s="22">
        <v>600000</v>
      </c>
      <c r="D37" s="64">
        <v>520753.28</v>
      </c>
      <c r="E37" s="63"/>
      <c r="F37" s="22">
        <v>86.792213333333336</v>
      </c>
    </row>
    <row r="38" spans="1:6" s="10" customFormat="1" x14ac:dyDescent="0.2">
      <c r="A38" s="23" t="s">
        <v>141</v>
      </c>
      <c r="B38" s="24" t="s">
        <v>2</v>
      </c>
      <c r="C38" s="25">
        <v>600000</v>
      </c>
      <c r="D38" s="62">
        <v>520753.28</v>
      </c>
      <c r="E38" s="63"/>
      <c r="F38" s="25">
        <v>86.792213333333336</v>
      </c>
    </row>
    <row r="39" spans="1:6" s="10" customFormat="1" ht="15.75" x14ac:dyDescent="0.2">
      <c r="A39" s="17" t="s">
        <v>118</v>
      </c>
      <c r="B39" s="18" t="s">
        <v>4</v>
      </c>
      <c r="C39" s="19">
        <f>SUM(C40,C50,C64,C66)</f>
        <v>7835310</v>
      </c>
      <c r="D39" s="66">
        <v>4257663.0199999996</v>
      </c>
      <c r="E39" s="63"/>
      <c r="F39" s="19">
        <v>54.339432900548928</v>
      </c>
    </row>
    <row r="40" spans="1:6" s="10" customFormat="1" ht="15.75" x14ac:dyDescent="0.2">
      <c r="A40" s="20" t="s">
        <v>119</v>
      </c>
      <c r="B40" s="21" t="s">
        <v>5</v>
      </c>
      <c r="C40" s="22">
        <f>SUM(C41:C49)</f>
        <v>3640500</v>
      </c>
      <c r="D40" s="64">
        <f>SUM(D41:E49)</f>
        <v>1263065.76</v>
      </c>
      <c r="E40" s="63"/>
      <c r="F40" s="22">
        <v>34.694843016069221</v>
      </c>
    </row>
    <row r="41" spans="1:6" s="10" customFormat="1" x14ac:dyDescent="0.2">
      <c r="A41" s="23" t="s">
        <v>164</v>
      </c>
      <c r="B41" s="24" t="s">
        <v>6</v>
      </c>
      <c r="C41" s="25">
        <v>400000</v>
      </c>
      <c r="D41" s="62">
        <v>399999</v>
      </c>
      <c r="E41" s="63"/>
      <c r="F41" s="25">
        <v>99.999750000000006</v>
      </c>
    </row>
    <row r="42" spans="1:6" s="10" customFormat="1" x14ac:dyDescent="0.2">
      <c r="A42" s="23" t="s">
        <v>172</v>
      </c>
      <c r="B42" s="24" t="s">
        <v>7</v>
      </c>
      <c r="C42" s="25">
        <v>300000</v>
      </c>
      <c r="D42" s="62">
        <v>0</v>
      </c>
      <c r="E42" s="63"/>
      <c r="F42" s="25">
        <v>0</v>
      </c>
    </row>
    <row r="43" spans="1:6" s="10" customFormat="1" x14ac:dyDescent="0.2">
      <c r="A43" s="23" t="s">
        <v>173</v>
      </c>
      <c r="B43" s="24" t="s">
        <v>8</v>
      </c>
      <c r="C43" s="25">
        <v>60000</v>
      </c>
      <c r="D43" s="62">
        <v>0</v>
      </c>
      <c r="E43" s="63"/>
      <c r="F43" s="25">
        <v>0</v>
      </c>
    </row>
    <row r="44" spans="1:6" s="10" customFormat="1" x14ac:dyDescent="0.2">
      <c r="A44" s="23" t="s">
        <v>174</v>
      </c>
      <c r="B44" s="24" t="s">
        <v>9</v>
      </c>
      <c r="C44" s="25">
        <v>175000</v>
      </c>
      <c r="D44" s="62">
        <v>74375</v>
      </c>
      <c r="E44" s="63"/>
      <c r="F44" s="25">
        <v>42.5</v>
      </c>
    </row>
    <row r="45" spans="1:6" s="10" customFormat="1" x14ac:dyDescent="0.2">
      <c r="A45" s="23" t="s">
        <v>175</v>
      </c>
      <c r="B45" s="24" t="s">
        <v>10</v>
      </c>
      <c r="C45" s="25">
        <v>100000</v>
      </c>
      <c r="D45" s="62">
        <v>0</v>
      </c>
      <c r="E45" s="63"/>
      <c r="F45" s="25">
        <v>0</v>
      </c>
    </row>
    <row r="46" spans="1:6" s="10" customFormat="1" x14ac:dyDescent="0.2">
      <c r="A46" s="23" t="s">
        <v>176</v>
      </c>
      <c r="B46" s="24" t="s">
        <v>11</v>
      </c>
      <c r="C46" s="25">
        <v>150000</v>
      </c>
      <c r="D46" s="62">
        <v>0</v>
      </c>
      <c r="E46" s="63"/>
      <c r="F46" s="25">
        <v>0</v>
      </c>
    </row>
    <row r="47" spans="1:6" s="10" customFormat="1" x14ac:dyDescent="0.2">
      <c r="A47" s="23" t="s">
        <v>177</v>
      </c>
      <c r="B47" s="24" t="s">
        <v>12</v>
      </c>
      <c r="C47" s="25">
        <v>100000</v>
      </c>
      <c r="D47" s="62">
        <v>0</v>
      </c>
      <c r="E47" s="63"/>
      <c r="F47" s="25">
        <v>0</v>
      </c>
    </row>
    <row r="48" spans="1:6" s="10" customFormat="1" x14ac:dyDescent="0.2">
      <c r="A48" s="26" t="s">
        <v>178</v>
      </c>
      <c r="B48" s="24" t="s">
        <v>14</v>
      </c>
      <c r="C48" s="25">
        <v>855500</v>
      </c>
      <c r="D48" s="62">
        <v>788691.76</v>
      </c>
      <c r="E48" s="63"/>
      <c r="F48" s="25">
        <v>92.190737580362367</v>
      </c>
    </row>
    <row r="49" spans="1:6" s="10" customFormat="1" x14ac:dyDescent="0.2">
      <c r="A49" s="26" t="s">
        <v>179</v>
      </c>
      <c r="B49" s="24" t="s">
        <v>13</v>
      </c>
      <c r="C49" s="25">
        <v>1500000</v>
      </c>
      <c r="D49" s="62">
        <v>0</v>
      </c>
      <c r="E49" s="63"/>
      <c r="F49" s="25">
        <v>0</v>
      </c>
    </row>
    <row r="50" spans="1:6" s="30" customFormat="1" ht="15.75" x14ac:dyDescent="0.2">
      <c r="A50" s="27" t="s">
        <v>123</v>
      </c>
      <c r="B50" s="28" t="s">
        <v>16</v>
      </c>
      <c r="C50" s="29">
        <f>SUM(C51:C63)</f>
        <v>3100810</v>
      </c>
      <c r="D50" s="73">
        <f>SUM(D51:E63)</f>
        <v>2502436.0100000002</v>
      </c>
      <c r="E50" s="72"/>
      <c r="F50" s="29">
        <v>80.702655435192739</v>
      </c>
    </row>
    <row r="51" spans="1:6" s="48" customFormat="1" x14ac:dyDescent="0.2">
      <c r="A51" s="51" t="s">
        <v>164</v>
      </c>
      <c r="B51" s="52" t="s">
        <v>216</v>
      </c>
      <c r="C51" s="50">
        <v>250000</v>
      </c>
      <c r="D51" s="50"/>
      <c r="E51" s="49">
        <v>204169.63</v>
      </c>
      <c r="F51" s="50">
        <v>81.67</v>
      </c>
    </row>
    <row r="52" spans="1:6" s="48" customFormat="1" x14ac:dyDescent="0.2">
      <c r="A52" s="51" t="s">
        <v>172</v>
      </c>
      <c r="B52" s="52" t="s">
        <v>217</v>
      </c>
      <c r="C52" s="50">
        <v>200000</v>
      </c>
      <c r="D52" s="50"/>
      <c r="E52" s="49">
        <v>116518.81</v>
      </c>
      <c r="F52" s="50">
        <v>58.26</v>
      </c>
    </row>
    <row r="53" spans="1:6" s="48" customFormat="1" x14ac:dyDescent="0.2">
      <c r="A53" s="51" t="s">
        <v>173</v>
      </c>
      <c r="B53" s="52" t="s">
        <v>218</v>
      </c>
      <c r="C53" s="50">
        <v>200000</v>
      </c>
      <c r="D53" s="50"/>
      <c r="E53" s="49">
        <v>152760.87</v>
      </c>
      <c r="F53" s="50">
        <v>76.680000000000007</v>
      </c>
    </row>
    <row r="54" spans="1:6" s="48" customFormat="1" x14ac:dyDescent="0.2">
      <c r="A54" s="53" t="s">
        <v>174</v>
      </c>
      <c r="B54" s="52" t="s">
        <v>219</v>
      </c>
      <c r="C54" s="50">
        <v>1000000</v>
      </c>
      <c r="D54" s="50"/>
      <c r="E54" s="49">
        <v>737395.38</v>
      </c>
      <c r="F54" s="50">
        <v>73.739999999999995</v>
      </c>
    </row>
    <row r="55" spans="1:6" s="48" customFormat="1" x14ac:dyDescent="0.2">
      <c r="A55" s="51" t="s">
        <v>175</v>
      </c>
      <c r="B55" s="52" t="s">
        <v>220</v>
      </c>
      <c r="C55" s="50">
        <v>100000</v>
      </c>
      <c r="D55" s="50"/>
      <c r="E55" s="49">
        <v>93368.74</v>
      </c>
      <c r="F55" s="50">
        <v>93.37</v>
      </c>
    </row>
    <row r="56" spans="1:6" s="48" customFormat="1" x14ac:dyDescent="0.2">
      <c r="A56" s="51" t="s">
        <v>176</v>
      </c>
      <c r="B56" s="52" t="s">
        <v>221</v>
      </c>
      <c r="C56" s="50">
        <v>400000</v>
      </c>
      <c r="D56" s="50"/>
      <c r="E56" s="49">
        <v>366995.38</v>
      </c>
      <c r="F56" s="50">
        <v>91.75</v>
      </c>
    </row>
    <row r="57" spans="1:6" s="48" customFormat="1" x14ac:dyDescent="0.2">
      <c r="A57" s="51" t="s">
        <v>177</v>
      </c>
      <c r="B57" s="52" t="s">
        <v>222</v>
      </c>
      <c r="C57" s="50">
        <v>100000</v>
      </c>
      <c r="D57" s="50"/>
      <c r="E57" s="49">
        <v>76426.06</v>
      </c>
      <c r="F57" s="50">
        <v>76.430000000000007</v>
      </c>
    </row>
    <row r="58" spans="1:6" s="48" customFormat="1" x14ac:dyDescent="0.2">
      <c r="A58" s="51" t="s">
        <v>178</v>
      </c>
      <c r="B58" s="52" t="s">
        <v>223</v>
      </c>
      <c r="C58" s="50">
        <v>140000</v>
      </c>
      <c r="D58" s="50"/>
      <c r="E58" s="49">
        <v>131471.44</v>
      </c>
      <c r="F58" s="50">
        <v>93.91</v>
      </c>
    </row>
    <row r="59" spans="1:6" s="48" customFormat="1" x14ac:dyDescent="0.2">
      <c r="A59" s="51" t="s">
        <v>179</v>
      </c>
      <c r="B59" s="52" t="s">
        <v>224</v>
      </c>
      <c r="C59" s="50">
        <v>100000</v>
      </c>
      <c r="D59" s="50"/>
      <c r="E59" s="49">
        <v>87937.5</v>
      </c>
      <c r="F59" s="50">
        <v>87.94</v>
      </c>
    </row>
    <row r="60" spans="1:6" s="48" customFormat="1" x14ac:dyDescent="0.2">
      <c r="A60" s="51" t="s">
        <v>229</v>
      </c>
      <c r="B60" s="52" t="s">
        <v>225</v>
      </c>
      <c r="C60" s="50">
        <v>50000</v>
      </c>
      <c r="D60" s="50"/>
      <c r="E60" s="49">
        <v>38451.83</v>
      </c>
      <c r="F60" s="50">
        <v>76.900000000000006</v>
      </c>
    </row>
    <row r="61" spans="1:6" s="48" customFormat="1" x14ac:dyDescent="0.2">
      <c r="A61" s="51" t="s">
        <v>230</v>
      </c>
      <c r="B61" s="52" t="s">
        <v>227</v>
      </c>
      <c r="C61" s="50">
        <v>380810</v>
      </c>
      <c r="D61" s="50"/>
      <c r="E61" s="49">
        <v>333697.5</v>
      </c>
      <c r="F61" s="50">
        <v>87.63</v>
      </c>
    </row>
    <row r="62" spans="1:6" s="48" customFormat="1" x14ac:dyDescent="0.2">
      <c r="A62" s="51" t="s">
        <v>231</v>
      </c>
      <c r="B62" s="52" t="s">
        <v>226</v>
      </c>
      <c r="C62" s="50">
        <v>130000</v>
      </c>
      <c r="D62" s="50"/>
      <c r="E62" s="49">
        <v>123242.87</v>
      </c>
      <c r="F62" s="50">
        <v>94.8</v>
      </c>
    </row>
    <row r="63" spans="1:6" s="46" customFormat="1" x14ac:dyDescent="0.2">
      <c r="A63" s="31" t="s">
        <v>232</v>
      </c>
      <c r="B63" s="32" t="s">
        <v>228</v>
      </c>
      <c r="C63" s="47">
        <v>50000</v>
      </c>
      <c r="D63" s="74">
        <v>40000</v>
      </c>
      <c r="E63" s="72"/>
      <c r="F63" s="47">
        <v>80</v>
      </c>
    </row>
    <row r="64" spans="1:6" s="10" customFormat="1" ht="15.75" x14ac:dyDescent="0.2">
      <c r="A64" s="20" t="s">
        <v>124</v>
      </c>
      <c r="B64" s="21" t="s">
        <v>17</v>
      </c>
      <c r="C64" s="22">
        <v>500000</v>
      </c>
      <c r="D64" s="64">
        <v>492161.25</v>
      </c>
      <c r="E64" s="63"/>
      <c r="F64" s="22">
        <v>98.432249999999996</v>
      </c>
    </row>
    <row r="65" spans="1:6" s="10" customFormat="1" x14ac:dyDescent="0.2">
      <c r="A65" s="23" t="s">
        <v>171</v>
      </c>
      <c r="B65" s="24" t="s">
        <v>17</v>
      </c>
      <c r="C65" s="25">
        <v>500000</v>
      </c>
      <c r="D65" s="62">
        <v>492161.25</v>
      </c>
      <c r="E65" s="63"/>
      <c r="F65" s="25">
        <v>98.432249999999996</v>
      </c>
    </row>
    <row r="66" spans="1:6" s="10" customFormat="1" ht="15.75" x14ac:dyDescent="0.2">
      <c r="A66" s="20" t="s">
        <v>125</v>
      </c>
      <c r="B66" s="21" t="s">
        <v>19</v>
      </c>
      <c r="C66" s="22">
        <v>594000</v>
      </c>
      <c r="D66" s="64">
        <v>0</v>
      </c>
      <c r="E66" s="63"/>
      <c r="F66" s="22">
        <v>0</v>
      </c>
    </row>
    <row r="67" spans="1:6" s="10" customFormat="1" x14ac:dyDescent="0.2">
      <c r="A67" s="23" t="s">
        <v>169</v>
      </c>
      <c r="B67" s="24" t="s">
        <v>20</v>
      </c>
      <c r="C67" s="25">
        <v>550000</v>
      </c>
      <c r="D67" s="62">
        <v>0</v>
      </c>
      <c r="E67" s="63"/>
      <c r="F67" s="25">
        <v>0</v>
      </c>
    </row>
    <row r="68" spans="1:6" s="10" customFormat="1" x14ac:dyDescent="0.2">
      <c r="A68" s="23" t="s">
        <v>170</v>
      </c>
      <c r="B68" s="24" t="s">
        <v>11</v>
      </c>
      <c r="C68" s="25">
        <v>44000</v>
      </c>
      <c r="D68" s="62">
        <v>0</v>
      </c>
      <c r="E68" s="63"/>
      <c r="F68" s="25">
        <v>0</v>
      </c>
    </row>
    <row r="69" spans="1:6" s="10" customFormat="1" ht="15.75" x14ac:dyDescent="0.2">
      <c r="A69" s="17" t="s">
        <v>120</v>
      </c>
      <c r="B69" s="18" t="s">
        <v>21</v>
      </c>
      <c r="C69" s="19">
        <v>500000</v>
      </c>
      <c r="D69" s="66">
        <v>499000</v>
      </c>
      <c r="E69" s="63"/>
      <c r="F69" s="19">
        <v>99.8</v>
      </c>
    </row>
    <row r="70" spans="1:6" s="10" customFormat="1" ht="15.75" x14ac:dyDescent="0.2">
      <c r="A70" s="20" t="s">
        <v>121</v>
      </c>
      <c r="B70" s="21" t="s">
        <v>22</v>
      </c>
      <c r="C70" s="22">
        <v>500000</v>
      </c>
      <c r="D70" s="64">
        <v>499000</v>
      </c>
      <c r="E70" s="63"/>
      <c r="F70" s="22">
        <v>99.8</v>
      </c>
    </row>
    <row r="71" spans="1:6" s="10" customFormat="1" x14ac:dyDescent="0.2">
      <c r="A71" s="23" t="s">
        <v>161</v>
      </c>
      <c r="B71" s="24" t="s">
        <v>23</v>
      </c>
      <c r="C71" s="25">
        <v>500000</v>
      </c>
      <c r="D71" s="62">
        <v>499000</v>
      </c>
      <c r="E71" s="63"/>
      <c r="F71" s="25">
        <v>99.8</v>
      </c>
    </row>
    <row r="72" spans="1:6" s="10" customFormat="1" ht="15.75" x14ac:dyDescent="0.2">
      <c r="A72" s="17" t="s">
        <v>122</v>
      </c>
      <c r="B72" s="18" t="s">
        <v>24</v>
      </c>
      <c r="C72" s="19">
        <v>199000</v>
      </c>
      <c r="D72" s="66">
        <v>71911.88</v>
      </c>
      <c r="E72" s="63"/>
      <c r="F72" s="19">
        <v>36.136623115577891</v>
      </c>
    </row>
    <row r="73" spans="1:6" s="10" customFormat="1" ht="15.75" x14ac:dyDescent="0.2">
      <c r="A73" s="20" t="s">
        <v>18</v>
      </c>
      <c r="B73" s="21" t="s">
        <v>25</v>
      </c>
      <c r="C73" s="22">
        <v>119000</v>
      </c>
      <c r="D73" s="64">
        <v>49487.87</v>
      </c>
      <c r="E73" s="63"/>
      <c r="F73" s="22">
        <v>41.586445378151261</v>
      </c>
    </row>
    <row r="74" spans="1:6" s="10" customFormat="1" x14ac:dyDescent="0.2">
      <c r="A74" s="23" t="s">
        <v>156</v>
      </c>
      <c r="B74" s="24" t="s">
        <v>26</v>
      </c>
      <c r="C74" s="25">
        <v>4000</v>
      </c>
      <c r="D74" s="62">
        <v>3430.37</v>
      </c>
      <c r="E74" s="63"/>
      <c r="F74" s="25">
        <v>85.759249999999994</v>
      </c>
    </row>
    <row r="75" spans="1:6" s="10" customFormat="1" x14ac:dyDescent="0.2">
      <c r="A75" s="23" t="s">
        <v>157</v>
      </c>
      <c r="B75" s="24" t="s">
        <v>27</v>
      </c>
      <c r="C75" s="25">
        <v>10000</v>
      </c>
      <c r="D75" s="62">
        <v>0</v>
      </c>
      <c r="E75" s="63"/>
      <c r="F75" s="25">
        <v>0</v>
      </c>
    </row>
    <row r="76" spans="1:6" s="10" customFormat="1" x14ac:dyDescent="0.2">
      <c r="A76" s="23" t="s">
        <v>158</v>
      </c>
      <c r="B76" s="24" t="s">
        <v>28</v>
      </c>
      <c r="C76" s="25">
        <v>80000</v>
      </c>
      <c r="D76" s="62">
        <v>42557.5</v>
      </c>
      <c r="E76" s="63"/>
      <c r="F76" s="25">
        <v>53.196874999999999</v>
      </c>
    </row>
    <row r="77" spans="1:6" s="10" customFormat="1" x14ac:dyDescent="0.2">
      <c r="A77" s="23" t="s">
        <v>159</v>
      </c>
      <c r="B77" s="24" t="s">
        <v>29</v>
      </c>
      <c r="C77" s="25">
        <v>25000</v>
      </c>
      <c r="D77" s="62">
        <v>3500</v>
      </c>
      <c r="E77" s="63"/>
      <c r="F77" s="25">
        <v>14</v>
      </c>
    </row>
    <row r="78" spans="1:6" s="10" customFormat="1" ht="15.75" x14ac:dyDescent="0.2">
      <c r="A78" s="20" t="s">
        <v>71</v>
      </c>
      <c r="B78" s="21" t="s">
        <v>30</v>
      </c>
      <c r="C78" s="22">
        <v>80000</v>
      </c>
      <c r="D78" s="64">
        <v>22424.01</v>
      </c>
      <c r="E78" s="63"/>
      <c r="F78" s="22">
        <v>28.030012500000002</v>
      </c>
    </row>
    <row r="79" spans="1:6" s="10" customFormat="1" x14ac:dyDescent="0.2">
      <c r="A79" s="23" t="s">
        <v>168</v>
      </c>
      <c r="B79" s="24" t="s">
        <v>31</v>
      </c>
      <c r="C79" s="25">
        <v>80000</v>
      </c>
      <c r="D79" s="62">
        <v>22424.01</v>
      </c>
      <c r="E79" s="63"/>
      <c r="F79" s="25">
        <v>28.030012500000002</v>
      </c>
    </row>
    <row r="80" spans="1:6" s="30" customFormat="1" ht="15.75" x14ac:dyDescent="0.2">
      <c r="A80" s="34" t="s">
        <v>126</v>
      </c>
      <c r="B80" s="35" t="s">
        <v>32</v>
      </c>
      <c r="C80" s="36">
        <v>1900000</v>
      </c>
      <c r="D80" s="71">
        <v>672807.69</v>
      </c>
      <c r="E80" s="72"/>
      <c r="F80" s="36">
        <v>35.410931052631582</v>
      </c>
    </row>
    <row r="81" spans="1:6" s="30" customFormat="1" ht="15.75" x14ac:dyDescent="0.2">
      <c r="A81" s="27" t="s">
        <v>15</v>
      </c>
      <c r="B81" s="28" t="s">
        <v>32</v>
      </c>
      <c r="C81" s="29">
        <v>1900000</v>
      </c>
      <c r="D81" s="73">
        <v>672807.69</v>
      </c>
      <c r="E81" s="72"/>
      <c r="F81" s="29">
        <v>35.410931052631582</v>
      </c>
    </row>
    <row r="82" spans="1:6" s="30" customFormat="1" x14ac:dyDescent="0.2">
      <c r="A82" s="31" t="s">
        <v>155</v>
      </c>
      <c r="B82" s="32" t="s">
        <v>32</v>
      </c>
      <c r="C82" s="37">
        <v>1900000</v>
      </c>
      <c r="D82" s="74">
        <v>672807.69</v>
      </c>
      <c r="E82" s="72"/>
      <c r="F82" s="33">
        <v>35.409999999999997</v>
      </c>
    </row>
    <row r="83" spans="1:6" s="10" customFormat="1" ht="15.75" x14ac:dyDescent="0.2">
      <c r="A83" s="14" t="s">
        <v>127</v>
      </c>
      <c r="B83" s="15" t="s">
        <v>33</v>
      </c>
      <c r="C83" s="16">
        <v>2190000</v>
      </c>
      <c r="D83" s="65">
        <v>1903040.25</v>
      </c>
      <c r="E83" s="63"/>
      <c r="F83" s="16">
        <v>86.896815068493154</v>
      </c>
    </row>
    <row r="84" spans="1:6" s="10" customFormat="1" ht="15.75" x14ac:dyDescent="0.2">
      <c r="A84" s="17" t="s">
        <v>116</v>
      </c>
      <c r="B84" s="18" t="s">
        <v>34</v>
      </c>
      <c r="C84" s="19">
        <v>2190000</v>
      </c>
      <c r="D84" s="66">
        <v>1903040.25</v>
      </c>
      <c r="E84" s="63"/>
      <c r="F84" s="19">
        <v>86.896815068493154</v>
      </c>
    </row>
    <row r="85" spans="1:6" s="10" customFormat="1" ht="15.75" x14ac:dyDescent="0.2">
      <c r="A85" s="20" t="s">
        <v>3</v>
      </c>
      <c r="B85" s="21" t="s">
        <v>35</v>
      </c>
      <c r="C85" s="22">
        <v>1000000</v>
      </c>
      <c r="D85" s="64">
        <v>855729.6</v>
      </c>
      <c r="E85" s="63"/>
      <c r="F85" s="22">
        <v>85.572959999999995</v>
      </c>
    </row>
    <row r="86" spans="1:6" s="10" customFormat="1" x14ac:dyDescent="0.2">
      <c r="A86" s="23" t="s">
        <v>141</v>
      </c>
      <c r="B86" s="24" t="s">
        <v>36</v>
      </c>
      <c r="C86" s="25">
        <v>1000000</v>
      </c>
      <c r="D86" s="62">
        <v>855729.6</v>
      </c>
      <c r="E86" s="63"/>
      <c r="F86" s="25">
        <v>85.572959999999995</v>
      </c>
    </row>
    <row r="87" spans="1:6" s="10" customFormat="1" ht="15.75" x14ac:dyDescent="0.2">
      <c r="A87" s="20" t="s">
        <v>117</v>
      </c>
      <c r="B87" s="21" t="s">
        <v>37</v>
      </c>
      <c r="C87" s="22">
        <v>370000</v>
      </c>
      <c r="D87" s="64">
        <v>358534.40000000002</v>
      </c>
      <c r="E87" s="63"/>
      <c r="F87" s="22">
        <v>96.901189189189182</v>
      </c>
    </row>
    <row r="88" spans="1:6" s="10" customFormat="1" x14ac:dyDescent="0.2">
      <c r="A88" s="23" t="s">
        <v>149</v>
      </c>
      <c r="B88" s="24" t="s">
        <v>38</v>
      </c>
      <c r="C88" s="25">
        <v>370000</v>
      </c>
      <c r="D88" s="62">
        <v>358534.40000000002</v>
      </c>
      <c r="E88" s="63"/>
      <c r="F88" s="25">
        <v>96.901189189189182</v>
      </c>
    </row>
    <row r="89" spans="1:6" s="10" customFormat="1" ht="15.75" x14ac:dyDescent="0.2">
      <c r="A89" s="20" t="s">
        <v>128</v>
      </c>
      <c r="B89" s="21" t="s">
        <v>39</v>
      </c>
      <c r="C89" s="22">
        <f>SUM(C90:C92)</f>
        <v>820000</v>
      </c>
      <c r="D89" s="64">
        <f>SUM(D90:E92)</f>
        <v>688776.25</v>
      </c>
      <c r="E89" s="63"/>
      <c r="F89" s="22">
        <v>83.997103658536602</v>
      </c>
    </row>
    <row r="90" spans="1:6" s="10" customFormat="1" x14ac:dyDescent="0.2">
      <c r="A90" s="23" t="s">
        <v>147</v>
      </c>
      <c r="B90" s="24" t="s">
        <v>40</v>
      </c>
      <c r="C90" s="25">
        <v>100000</v>
      </c>
      <c r="D90" s="62">
        <v>56250</v>
      </c>
      <c r="E90" s="63"/>
      <c r="F90" s="25">
        <v>56.25</v>
      </c>
    </row>
    <row r="91" spans="1:6" s="10" customFormat="1" x14ac:dyDescent="0.2">
      <c r="A91" s="23" t="s">
        <v>148</v>
      </c>
      <c r="B91" s="24" t="s">
        <v>41</v>
      </c>
      <c r="C91" s="25">
        <v>70000</v>
      </c>
      <c r="D91" s="62">
        <v>23287.5</v>
      </c>
      <c r="E91" s="63"/>
      <c r="F91" s="25">
        <v>33.267857142857146</v>
      </c>
    </row>
    <row r="92" spans="1:6" s="10" customFormat="1" x14ac:dyDescent="0.2">
      <c r="A92" s="23" t="s">
        <v>212</v>
      </c>
      <c r="B92" s="24" t="s">
        <v>42</v>
      </c>
      <c r="C92" s="25">
        <v>650000</v>
      </c>
      <c r="D92" s="62">
        <v>609238.75</v>
      </c>
      <c r="E92" s="63"/>
      <c r="F92" s="25">
        <v>93.73</v>
      </c>
    </row>
    <row r="93" spans="1:6" s="10" customFormat="1" ht="15.75" x14ac:dyDescent="0.2">
      <c r="A93" s="14" t="s">
        <v>129</v>
      </c>
      <c r="B93" s="15" t="s">
        <v>43</v>
      </c>
      <c r="C93" s="16">
        <v>4701000</v>
      </c>
      <c r="D93" s="65">
        <v>2357108.7999999998</v>
      </c>
      <c r="E93" s="63"/>
      <c r="F93" s="16">
        <v>50.140582854711766</v>
      </c>
    </row>
    <row r="94" spans="1:6" s="10" customFormat="1" ht="15.75" x14ac:dyDescent="0.2">
      <c r="A94" s="17" t="s">
        <v>116</v>
      </c>
      <c r="B94" s="18" t="s">
        <v>44</v>
      </c>
      <c r="C94" s="19">
        <v>1676000</v>
      </c>
      <c r="D94" s="66">
        <v>1113178.3500000001</v>
      </c>
      <c r="E94" s="63"/>
      <c r="F94" s="19">
        <v>66.418755966587113</v>
      </c>
    </row>
    <row r="95" spans="1:6" s="10" customFormat="1" ht="31.5" x14ac:dyDescent="0.2">
      <c r="A95" s="20" t="s">
        <v>3</v>
      </c>
      <c r="B95" s="21" t="s">
        <v>45</v>
      </c>
      <c r="C95" s="22">
        <v>10000</v>
      </c>
      <c r="D95" s="64">
        <v>0</v>
      </c>
      <c r="E95" s="63"/>
      <c r="F95" s="22">
        <v>0</v>
      </c>
    </row>
    <row r="96" spans="1:6" s="10" customFormat="1" x14ac:dyDescent="0.2">
      <c r="A96" s="23" t="s">
        <v>141</v>
      </c>
      <c r="B96" s="24" t="s">
        <v>46</v>
      </c>
      <c r="C96" s="25">
        <v>10000</v>
      </c>
      <c r="D96" s="62">
        <v>0</v>
      </c>
      <c r="E96" s="63"/>
      <c r="F96" s="25">
        <v>0</v>
      </c>
    </row>
    <row r="97" spans="1:6" s="10" customFormat="1" ht="15.75" x14ac:dyDescent="0.2">
      <c r="A97" s="20" t="s">
        <v>117</v>
      </c>
      <c r="B97" s="21" t="s">
        <v>47</v>
      </c>
      <c r="C97" s="22">
        <v>360000</v>
      </c>
      <c r="D97" s="64">
        <v>358138.47</v>
      </c>
      <c r="E97" s="63"/>
      <c r="F97" s="22">
        <v>99.482908333333327</v>
      </c>
    </row>
    <row r="98" spans="1:6" s="10" customFormat="1" x14ac:dyDescent="0.2">
      <c r="A98" s="23" t="s">
        <v>149</v>
      </c>
      <c r="B98" s="24" t="s">
        <v>47</v>
      </c>
      <c r="C98" s="25">
        <v>360000</v>
      </c>
      <c r="D98" s="62">
        <v>358138.47</v>
      </c>
      <c r="E98" s="63"/>
      <c r="F98" s="25">
        <v>99.482908333333327</v>
      </c>
    </row>
    <row r="99" spans="1:6" s="10" customFormat="1" ht="15.75" x14ac:dyDescent="0.2">
      <c r="A99" s="20" t="s">
        <v>128</v>
      </c>
      <c r="B99" s="21" t="s">
        <v>48</v>
      </c>
      <c r="C99" s="22">
        <v>256000</v>
      </c>
      <c r="D99" s="64">
        <v>205107.13</v>
      </c>
      <c r="E99" s="63"/>
      <c r="F99" s="22">
        <v>80.119972656249999</v>
      </c>
    </row>
    <row r="100" spans="1:6" s="10" customFormat="1" x14ac:dyDescent="0.2">
      <c r="A100" s="23" t="s">
        <v>147</v>
      </c>
      <c r="B100" s="24" t="s">
        <v>49</v>
      </c>
      <c r="C100" s="25">
        <v>206000</v>
      </c>
      <c r="D100" s="62">
        <v>205107.13</v>
      </c>
      <c r="E100" s="63"/>
      <c r="F100" s="25">
        <v>99.566567961165049</v>
      </c>
    </row>
    <row r="101" spans="1:6" s="10" customFormat="1" x14ac:dyDescent="0.2">
      <c r="A101" s="23" t="s">
        <v>148</v>
      </c>
      <c r="B101" s="24" t="s">
        <v>50</v>
      </c>
      <c r="C101" s="25">
        <v>50000</v>
      </c>
      <c r="D101" s="62">
        <v>0</v>
      </c>
      <c r="E101" s="63"/>
      <c r="F101" s="25">
        <v>0</v>
      </c>
    </row>
    <row r="102" spans="1:6" s="10" customFormat="1" ht="15.75" x14ac:dyDescent="0.2">
      <c r="A102" s="20" t="s">
        <v>130</v>
      </c>
      <c r="B102" s="21" t="s">
        <v>51</v>
      </c>
      <c r="C102" s="22">
        <v>800000</v>
      </c>
      <c r="D102" s="64">
        <v>312432.75</v>
      </c>
      <c r="E102" s="63"/>
      <c r="F102" s="22">
        <v>39.05409375</v>
      </c>
    </row>
    <row r="103" spans="1:6" s="10" customFormat="1" x14ac:dyDescent="0.2">
      <c r="A103" s="23" t="s">
        <v>146</v>
      </c>
      <c r="B103" s="24" t="s">
        <v>52</v>
      </c>
      <c r="C103" s="25">
        <v>400000</v>
      </c>
      <c r="D103" s="62">
        <v>259402.05</v>
      </c>
      <c r="E103" s="63"/>
      <c r="F103" s="25">
        <v>64.850512499999994</v>
      </c>
    </row>
    <row r="104" spans="1:6" s="10" customFormat="1" x14ac:dyDescent="0.2">
      <c r="A104" s="23" t="s">
        <v>167</v>
      </c>
      <c r="B104" s="24" t="s">
        <v>53</v>
      </c>
      <c r="C104" s="25">
        <v>400000</v>
      </c>
      <c r="D104" s="62">
        <v>53030.7</v>
      </c>
      <c r="E104" s="63"/>
      <c r="F104" s="25">
        <v>13.257675000000001</v>
      </c>
    </row>
    <row r="105" spans="1:6" s="10" customFormat="1" ht="15.75" x14ac:dyDescent="0.2">
      <c r="A105" s="20" t="s">
        <v>131</v>
      </c>
      <c r="B105" s="21" t="s">
        <v>54</v>
      </c>
      <c r="C105" s="22">
        <v>250000</v>
      </c>
      <c r="D105" s="64">
        <v>237500</v>
      </c>
      <c r="E105" s="63"/>
      <c r="F105" s="22">
        <v>95</v>
      </c>
    </row>
    <row r="106" spans="1:6" s="10" customFormat="1" x14ac:dyDescent="0.2">
      <c r="A106" s="23" t="s">
        <v>144</v>
      </c>
      <c r="B106" s="24" t="s">
        <v>55</v>
      </c>
      <c r="C106" s="25">
        <v>250000</v>
      </c>
      <c r="D106" s="62">
        <v>237500</v>
      </c>
      <c r="E106" s="63"/>
      <c r="F106" s="25">
        <v>95</v>
      </c>
    </row>
    <row r="107" spans="1:6" s="10" customFormat="1" ht="15.75" x14ac:dyDescent="0.2">
      <c r="A107" s="17" t="s">
        <v>118</v>
      </c>
      <c r="B107" s="18" t="s">
        <v>56</v>
      </c>
      <c r="C107" s="19">
        <v>185000</v>
      </c>
      <c r="D107" s="66">
        <v>20902.96</v>
      </c>
      <c r="E107" s="63"/>
      <c r="F107" s="19">
        <v>11.298897297297298</v>
      </c>
    </row>
    <row r="108" spans="1:6" s="10" customFormat="1" ht="15.75" x14ac:dyDescent="0.2">
      <c r="A108" s="20" t="s">
        <v>119</v>
      </c>
      <c r="B108" s="21" t="s">
        <v>57</v>
      </c>
      <c r="C108" s="22">
        <v>155000</v>
      </c>
      <c r="D108" s="64">
        <v>20902.96</v>
      </c>
      <c r="E108" s="63"/>
      <c r="F108" s="22">
        <v>13.48578064516129</v>
      </c>
    </row>
    <row r="109" spans="1:6" s="10" customFormat="1" x14ac:dyDescent="0.2">
      <c r="A109" s="23" t="s">
        <v>164</v>
      </c>
      <c r="B109" s="24" t="s">
        <v>58</v>
      </c>
      <c r="C109" s="25">
        <v>15000</v>
      </c>
      <c r="D109" s="62">
        <v>10638</v>
      </c>
      <c r="E109" s="63"/>
      <c r="F109" s="25">
        <v>70.92</v>
      </c>
    </row>
    <row r="110" spans="1:6" s="10" customFormat="1" x14ac:dyDescent="0.2">
      <c r="A110" s="23" t="s">
        <v>165</v>
      </c>
      <c r="B110" s="24" t="s">
        <v>59</v>
      </c>
      <c r="C110" s="25">
        <v>135000</v>
      </c>
      <c r="D110" s="62">
        <v>8759.9599999999991</v>
      </c>
      <c r="E110" s="63"/>
      <c r="F110" s="25">
        <v>6.4888592592592591</v>
      </c>
    </row>
    <row r="111" spans="1:6" s="10" customFormat="1" x14ac:dyDescent="0.2">
      <c r="A111" s="23" t="s">
        <v>166</v>
      </c>
      <c r="B111" s="24" t="s">
        <v>60</v>
      </c>
      <c r="C111" s="25">
        <v>5000</v>
      </c>
      <c r="D111" s="62">
        <v>1505</v>
      </c>
      <c r="E111" s="63"/>
      <c r="F111" s="25">
        <v>30.1</v>
      </c>
    </row>
    <row r="112" spans="1:6" s="10" customFormat="1" ht="15.75" x14ac:dyDescent="0.2">
      <c r="A112" s="20" t="s">
        <v>123</v>
      </c>
      <c r="B112" s="21" t="s">
        <v>61</v>
      </c>
      <c r="C112" s="22">
        <v>30000</v>
      </c>
      <c r="D112" s="64">
        <v>0</v>
      </c>
      <c r="E112" s="63"/>
      <c r="F112" s="22">
        <v>0</v>
      </c>
    </row>
    <row r="113" spans="1:6" s="10" customFormat="1" x14ac:dyDescent="0.2">
      <c r="A113" s="23" t="s">
        <v>163</v>
      </c>
      <c r="B113" s="24" t="s">
        <v>61</v>
      </c>
      <c r="C113" s="25">
        <v>30000</v>
      </c>
      <c r="D113" s="62">
        <v>0</v>
      </c>
      <c r="E113" s="63"/>
      <c r="F113" s="25">
        <v>0</v>
      </c>
    </row>
    <row r="114" spans="1:6" s="10" customFormat="1" ht="15.75" x14ac:dyDescent="0.2">
      <c r="A114" s="17" t="s">
        <v>120</v>
      </c>
      <c r="B114" s="18" t="s">
        <v>62</v>
      </c>
      <c r="C114" s="19">
        <v>1100000</v>
      </c>
      <c r="D114" s="66">
        <v>889604.4</v>
      </c>
      <c r="E114" s="63"/>
      <c r="F114" s="19">
        <v>80.873127272727274</v>
      </c>
    </row>
    <row r="115" spans="1:6" s="10" customFormat="1" ht="31.5" x14ac:dyDescent="0.2">
      <c r="A115" s="20" t="s">
        <v>121</v>
      </c>
      <c r="B115" s="21" t="s">
        <v>63</v>
      </c>
      <c r="C115" s="22">
        <v>1100000</v>
      </c>
      <c r="D115" s="64">
        <v>889604.4</v>
      </c>
      <c r="E115" s="63"/>
      <c r="F115" s="22">
        <v>80.873127272727274</v>
      </c>
    </row>
    <row r="116" spans="1:6" s="10" customFormat="1" x14ac:dyDescent="0.2">
      <c r="A116" s="23" t="s">
        <v>161</v>
      </c>
      <c r="B116" s="24" t="s">
        <v>64</v>
      </c>
      <c r="C116" s="25">
        <v>500000</v>
      </c>
      <c r="D116" s="62">
        <v>329604.40000000002</v>
      </c>
      <c r="E116" s="63"/>
      <c r="F116" s="25">
        <v>65.920879999999997</v>
      </c>
    </row>
    <row r="117" spans="1:6" s="10" customFormat="1" x14ac:dyDescent="0.2">
      <c r="A117" s="23" t="s">
        <v>162</v>
      </c>
      <c r="B117" s="24" t="s">
        <v>65</v>
      </c>
      <c r="C117" s="25">
        <v>600000</v>
      </c>
      <c r="D117" s="62">
        <v>560000</v>
      </c>
      <c r="E117" s="63"/>
      <c r="F117" s="25">
        <v>93.333333333333329</v>
      </c>
    </row>
    <row r="118" spans="1:6" s="10" customFormat="1" ht="15.75" x14ac:dyDescent="0.2">
      <c r="A118" s="17" t="s">
        <v>122</v>
      </c>
      <c r="B118" s="18" t="s">
        <v>66</v>
      </c>
      <c r="C118" s="19">
        <v>1190000</v>
      </c>
      <c r="D118" s="66">
        <v>0</v>
      </c>
      <c r="E118" s="63"/>
      <c r="F118" s="19">
        <v>0</v>
      </c>
    </row>
    <row r="119" spans="1:6" s="10" customFormat="1" ht="15.75" x14ac:dyDescent="0.2">
      <c r="A119" s="20" t="s">
        <v>18</v>
      </c>
      <c r="B119" s="21" t="s">
        <v>66</v>
      </c>
      <c r="C119" s="22">
        <f>SUM(C120:C124)</f>
        <v>1190000</v>
      </c>
      <c r="D119" s="64">
        <v>0</v>
      </c>
      <c r="E119" s="63"/>
      <c r="F119" s="22">
        <v>0</v>
      </c>
    </row>
    <row r="120" spans="1:6" s="10" customFormat="1" x14ac:dyDescent="0.2">
      <c r="A120" s="23" t="s">
        <v>156</v>
      </c>
      <c r="B120" s="24" t="s">
        <v>68</v>
      </c>
      <c r="C120" s="25">
        <v>400000</v>
      </c>
      <c r="D120" s="62">
        <v>0</v>
      </c>
      <c r="E120" s="63"/>
      <c r="F120" s="25">
        <v>0</v>
      </c>
    </row>
    <row r="121" spans="1:6" s="10" customFormat="1" x14ac:dyDescent="0.2">
      <c r="A121" s="23" t="s">
        <v>157</v>
      </c>
      <c r="B121" s="24" t="s">
        <v>69</v>
      </c>
      <c r="C121" s="25">
        <v>500000</v>
      </c>
      <c r="D121" s="62">
        <v>0</v>
      </c>
      <c r="E121" s="63"/>
      <c r="F121" s="25">
        <v>0</v>
      </c>
    </row>
    <row r="122" spans="1:6" s="10" customFormat="1" x14ac:dyDescent="0.2">
      <c r="A122" s="23" t="s">
        <v>158</v>
      </c>
      <c r="B122" s="24" t="s">
        <v>11</v>
      </c>
      <c r="C122" s="25">
        <v>100000</v>
      </c>
      <c r="D122" s="62">
        <v>0</v>
      </c>
      <c r="E122" s="63"/>
      <c r="F122" s="25">
        <v>0</v>
      </c>
    </row>
    <row r="123" spans="1:6" s="10" customFormat="1" x14ac:dyDescent="0.2">
      <c r="A123" s="23" t="s">
        <v>159</v>
      </c>
      <c r="B123" s="24" t="s">
        <v>70</v>
      </c>
      <c r="C123" s="25">
        <v>182000</v>
      </c>
      <c r="D123" s="62">
        <v>0</v>
      </c>
      <c r="E123" s="63"/>
      <c r="F123" s="25">
        <v>0</v>
      </c>
    </row>
    <row r="124" spans="1:6" s="10" customFormat="1" x14ac:dyDescent="0.2">
      <c r="A124" s="23" t="s">
        <v>160</v>
      </c>
      <c r="B124" s="24" t="s">
        <v>67</v>
      </c>
      <c r="C124" s="25">
        <v>8000</v>
      </c>
      <c r="D124" s="62">
        <v>0</v>
      </c>
      <c r="E124" s="63"/>
      <c r="F124" s="25">
        <v>0</v>
      </c>
    </row>
    <row r="125" spans="1:6" s="10" customFormat="1" ht="15.75" x14ac:dyDescent="0.2">
      <c r="A125" s="17" t="s">
        <v>126</v>
      </c>
      <c r="B125" s="18" t="s">
        <v>72</v>
      </c>
      <c r="C125" s="19">
        <v>50000</v>
      </c>
      <c r="D125" s="66">
        <v>0</v>
      </c>
      <c r="E125" s="63"/>
      <c r="F125" s="19">
        <v>0</v>
      </c>
    </row>
    <row r="126" spans="1:6" s="10" customFormat="1" ht="15.75" x14ac:dyDescent="0.2">
      <c r="A126" s="20" t="s">
        <v>15</v>
      </c>
      <c r="B126" s="21" t="s">
        <v>73</v>
      </c>
      <c r="C126" s="22">
        <v>50000</v>
      </c>
      <c r="D126" s="64">
        <v>0</v>
      </c>
      <c r="E126" s="63"/>
      <c r="F126" s="22">
        <v>0</v>
      </c>
    </row>
    <row r="127" spans="1:6" s="10" customFormat="1" x14ac:dyDescent="0.2">
      <c r="A127" s="23" t="s">
        <v>155</v>
      </c>
      <c r="B127" s="24" t="s">
        <v>74</v>
      </c>
      <c r="C127" s="25">
        <v>50000</v>
      </c>
      <c r="D127" s="62">
        <v>0</v>
      </c>
      <c r="E127" s="63"/>
      <c r="F127" s="25">
        <v>0</v>
      </c>
    </row>
    <row r="128" spans="1:6" s="10" customFormat="1" ht="15.75" x14ac:dyDescent="0.2">
      <c r="A128" s="17" t="s">
        <v>136</v>
      </c>
      <c r="B128" s="18" t="s">
        <v>75</v>
      </c>
      <c r="C128" s="19">
        <v>500000</v>
      </c>
      <c r="D128" s="66">
        <v>333423.09000000003</v>
      </c>
      <c r="E128" s="63"/>
      <c r="F128" s="19">
        <v>66.684618</v>
      </c>
    </row>
    <row r="129" spans="1:6" s="10" customFormat="1" ht="15.75" x14ac:dyDescent="0.2">
      <c r="A129" s="20" t="s">
        <v>137</v>
      </c>
      <c r="B129" s="21" t="s">
        <v>76</v>
      </c>
      <c r="C129" s="22">
        <v>500000</v>
      </c>
      <c r="D129" s="64">
        <v>333423.09000000003</v>
      </c>
      <c r="E129" s="63"/>
      <c r="F129" s="22">
        <v>66.684618</v>
      </c>
    </row>
    <row r="130" spans="1:6" s="10" customFormat="1" x14ac:dyDescent="0.2">
      <c r="A130" s="23" t="s">
        <v>154</v>
      </c>
      <c r="B130" s="24" t="s">
        <v>76</v>
      </c>
      <c r="C130" s="25">
        <v>500000</v>
      </c>
      <c r="D130" s="62">
        <v>333423.09000000003</v>
      </c>
      <c r="E130" s="63"/>
      <c r="F130" s="25">
        <v>66.684618</v>
      </c>
    </row>
    <row r="131" spans="1:6" s="10" customFormat="1" ht="31.5" x14ac:dyDescent="0.2">
      <c r="A131" s="14" t="s">
        <v>138</v>
      </c>
      <c r="B131" s="15" t="s">
        <v>77</v>
      </c>
      <c r="C131" s="16">
        <f>SUM(C133,C136,C138,C140,C142,C144,C146,C148,C150)</f>
        <v>2640500</v>
      </c>
      <c r="D131" s="65">
        <f>SUM(D133,D136,D144,D150)</f>
        <v>1218727.45</v>
      </c>
      <c r="E131" s="63"/>
      <c r="F131" s="16">
        <v>46.15</v>
      </c>
    </row>
    <row r="132" spans="1:6" s="10" customFormat="1" ht="15.75" x14ac:dyDescent="0.2">
      <c r="A132" s="17" t="s">
        <v>116</v>
      </c>
      <c r="B132" s="18" t="s">
        <v>78</v>
      </c>
      <c r="C132" s="19">
        <v>2640500</v>
      </c>
      <c r="D132" s="66">
        <v>1218727.45</v>
      </c>
      <c r="E132" s="63"/>
      <c r="F132" s="19">
        <v>46.15</v>
      </c>
    </row>
    <row r="133" spans="1:6" s="10" customFormat="1" ht="15.75" x14ac:dyDescent="0.2">
      <c r="A133" s="20" t="s">
        <v>3</v>
      </c>
      <c r="B133" s="21" t="s">
        <v>79</v>
      </c>
      <c r="C133" s="22">
        <v>550000</v>
      </c>
      <c r="D133" s="64">
        <v>549654.5</v>
      </c>
      <c r="E133" s="63"/>
      <c r="F133" s="22">
        <v>99.937181818181813</v>
      </c>
    </row>
    <row r="134" spans="1:6" s="10" customFormat="1" x14ac:dyDescent="0.2">
      <c r="A134" s="23" t="s">
        <v>141</v>
      </c>
      <c r="B134" s="24" t="s">
        <v>79</v>
      </c>
      <c r="C134" s="25">
        <v>300000</v>
      </c>
      <c r="D134" s="62">
        <v>299842</v>
      </c>
      <c r="E134" s="63"/>
      <c r="F134" s="25">
        <v>99.947333333333333</v>
      </c>
    </row>
    <row r="135" spans="1:6" s="10" customFormat="1" x14ac:dyDescent="0.2">
      <c r="A135" s="23" t="s">
        <v>153</v>
      </c>
      <c r="B135" s="24" t="s">
        <v>80</v>
      </c>
      <c r="C135" s="25">
        <v>250000</v>
      </c>
      <c r="D135" s="62">
        <v>249812.5</v>
      </c>
      <c r="E135" s="63"/>
      <c r="F135" s="25">
        <v>99.924999999999997</v>
      </c>
    </row>
    <row r="136" spans="1:6" s="10" customFormat="1" ht="15.75" x14ac:dyDescent="0.2">
      <c r="A136" s="20" t="s">
        <v>117</v>
      </c>
      <c r="B136" s="21" t="s">
        <v>81</v>
      </c>
      <c r="C136" s="22">
        <v>300000</v>
      </c>
      <c r="D136" s="64">
        <v>198725.49</v>
      </c>
      <c r="E136" s="63"/>
      <c r="F136" s="22">
        <v>66.241829999999993</v>
      </c>
    </row>
    <row r="137" spans="1:6" s="10" customFormat="1" x14ac:dyDescent="0.2">
      <c r="A137" s="23" t="s">
        <v>149</v>
      </c>
      <c r="B137" s="24" t="s">
        <v>82</v>
      </c>
      <c r="C137" s="25">
        <v>300000</v>
      </c>
      <c r="D137" s="62">
        <v>198725.49</v>
      </c>
      <c r="E137" s="63"/>
      <c r="F137" s="25">
        <v>66.241829999999993</v>
      </c>
    </row>
    <row r="138" spans="1:6" s="10" customFormat="1" ht="15.75" x14ac:dyDescent="0.2">
      <c r="A138" s="20" t="s">
        <v>128</v>
      </c>
      <c r="B138" s="21" t="s">
        <v>83</v>
      </c>
      <c r="C138" s="22">
        <v>100000</v>
      </c>
      <c r="D138" s="64">
        <v>0</v>
      </c>
      <c r="E138" s="63"/>
      <c r="F138" s="22">
        <v>0</v>
      </c>
    </row>
    <row r="139" spans="1:6" s="10" customFormat="1" x14ac:dyDescent="0.2">
      <c r="A139" s="23" t="s">
        <v>147</v>
      </c>
      <c r="B139" s="24" t="s">
        <v>84</v>
      </c>
      <c r="C139" s="25">
        <v>100000</v>
      </c>
      <c r="D139" s="62">
        <v>0</v>
      </c>
      <c r="E139" s="63"/>
      <c r="F139" s="25">
        <v>0</v>
      </c>
    </row>
    <row r="140" spans="1:6" s="10" customFormat="1" ht="15.75" x14ac:dyDescent="0.2">
      <c r="A140" s="20" t="s">
        <v>130</v>
      </c>
      <c r="B140" s="21" t="s">
        <v>85</v>
      </c>
      <c r="C140" s="22">
        <v>200000</v>
      </c>
      <c r="D140" s="64">
        <v>0</v>
      </c>
      <c r="E140" s="63"/>
      <c r="F140" s="22">
        <v>0</v>
      </c>
    </row>
    <row r="141" spans="1:6" s="10" customFormat="1" x14ac:dyDescent="0.2">
      <c r="A141" s="23" t="s">
        <v>146</v>
      </c>
      <c r="B141" s="24" t="s">
        <v>11</v>
      </c>
      <c r="C141" s="25">
        <v>200000</v>
      </c>
      <c r="D141" s="62">
        <v>0</v>
      </c>
      <c r="E141" s="63"/>
      <c r="F141" s="25">
        <v>0</v>
      </c>
    </row>
    <row r="142" spans="1:6" s="10" customFormat="1" ht="15.75" x14ac:dyDescent="0.2">
      <c r="A142" s="20" t="s">
        <v>131</v>
      </c>
      <c r="B142" s="21" t="s">
        <v>86</v>
      </c>
      <c r="C142" s="22">
        <v>100000</v>
      </c>
      <c r="D142" s="64">
        <v>0</v>
      </c>
      <c r="E142" s="63"/>
      <c r="F142" s="22">
        <v>0</v>
      </c>
    </row>
    <row r="143" spans="1:6" s="10" customFormat="1" x14ac:dyDescent="0.2">
      <c r="A143" s="23" t="s">
        <v>144</v>
      </c>
      <c r="B143" s="24" t="s">
        <v>87</v>
      </c>
      <c r="C143" s="25">
        <v>100000</v>
      </c>
      <c r="D143" s="62">
        <v>0</v>
      </c>
      <c r="E143" s="63"/>
      <c r="F143" s="25">
        <v>0</v>
      </c>
    </row>
    <row r="144" spans="1:6" s="10" customFormat="1" ht="15.75" x14ac:dyDescent="0.2">
      <c r="A144" s="20" t="s">
        <v>132</v>
      </c>
      <c r="B144" s="21" t="s">
        <v>88</v>
      </c>
      <c r="C144" s="22">
        <v>900500</v>
      </c>
      <c r="D144" s="64">
        <v>451347.46</v>
      </c>
      <c r="E144" s="63"/>
      <c r="F144" s="22">
        <v>50.121872293170462</v>
      </c>
    </row>
    <row r="145" spans="1:6" s="10" customFormat="1" x14ac:dyDescent="0.2">
      <c r="A145" s="23" t="s">
        <v>143</v>
      </c>
      <c r="B145" s="24" t="s">
        <v>89</v>
      </c>
      <c r="C145" s="25">
        <v>900500</v>
      </c>
      <c r="D145" s="62">
        <v>451347.46</v>
      </c>
      <c r="E145" s="63"/>
      <c r="F145" s="25">
        <v>50.12</v>
      </c>
    </row>
    <row r="146" spans="1:6" s="10" customFormat="1" ht="15.75" x14ac:dyDescent="0.2">
      <c r="A146" s="20" t="s">
        <v>133</v>
      </c>
      <c r="B146" s="21" t="s">
        <v>90</v>
      </c>
      <c r="C146" s="22">
        <v>40000</v>
      </c>
      <c r="D146" s="64">
        <v>0</v>
      </c>
      <c r="E146" s="63"/>
      <c r="F146" s="22">
        <v>0</v>
      </c>
    </row>
    <row r="147" spans="1:6" s="10" customFormat="1" x14ac:dyDescent="0.2">
      <c r="A147" s="23" t="s">
        <v>142</v>
      </c>
      <c r="B147" s="24" t="s">
        <v>20</v>
      </c>
      <c r="C147" s="25">
        <v>40000</v>
      </c>
      <c r="D147" s="62">
        <v>0</v>
      </c>
      <c r="E147" s="63"/>
      <c r="F147" s="25">
        <v>0</v>
      </c>
    </row>
    <row r="148" spans="1:6" s="10" customFormat="1" ht="15.75" x14ac:dyDescent="0.2">
      <c r="A148" s="20" t="s">
        <v>134</v>
      </c>
      <c r="B148" s="21" t="s">
        <v>91</v>
      </c>
      <c r="C148" s="22">
        <v>100000</v>
      </c>
      <c r="D148" s="64">
        <v>0</v>
      </c>
      <c r="E148" s="63"/>
      <c r="F148" s="22">
        <v>0</v>
      </c>
    </row>
    <row r="149" spans="1:6" s="10" customFormat="1" x14ac:dyDescent="0.2">
      <c r="A149" s="23" t="s">
        <v>152</v>
      </c>
      <c r="B149" s="24" t="s">
        <v>20</v>
      </c>
      <c r="C149" s="25">
        <v>100000</v>
      </c>
      <c r="D149" s="62">
        <v>0</v>
      </c>
      <c r="E149" s="63"/>
      <c r="F149" s="25">
        <v>0</v>
      </c>
    </row>
    <row r="150" spans="1:6" s="10" customFormat="1" ht="15.75" x14ac:dyDescent="0.2">
      <c r="A150" s="20" t="s">
        <v>135</v>
      </c>
      <c r="B150" s="21" t="s">
        <v>92</v>
      </c>
      <c r="C150" s="22">
        <v>350000</v>
      </c>
      <c r="D150" s="64">
        <v>19000</v>
      </c>
      <c r="E150" s="63"/>
      <c r="F150" s="22">
        <v>5.4285714285714288</v>
      </c>
    </row>
    <row r="151" spans="1:6" s="10" customFormat="1" x14ac:dyDescent="0.2">
      <c r="A151" s="23" t="s">
        <v>151</v>
      </c>
      <c r="B151" s="24" t="s">
        <v>93</v>
      </c>
      <c r="C151" s="25">
        <v>300000</v>
      </c>
      <c r="D151" s="62">
        <v>0</v>
      </c>
      <c r="E151" s="63"/>
      <c r="F151" s="25">
        <v>0</v>
      </c>
    </row>
    <row r="152" spans="1:6" s="10" customFormat="1" x14ac:dyDescent="0.2">
      <c r="A152" s="23" t="s">
        <v>213</v>
      </c>
      <c r="B152" s="24" t="s">
        <v>20</v>
      </c>
      <c r="C152" s="25">
        <v>50000</v>
      </c>
      <c r="D152" s="62">
        <v>19000</v>
      </c>
      <c r="E152" s="63"/>
      <c r="F152" s="25">
        <v>38</v>
      </c>
    </row>
    <row r="153" spans="1:6" s="10" customFormat="1" ht="15.75" x14ac:dyDescent="0.2">
      <c r="A153" s="14" t="s">
        <v>139</v>
      </c>
      <c r="B153" s="15" t="s">
        <v>94</v>
      </c>
      <c r="C153" s="16">
        <v>5965000</v>
      </c>
      <c r="D153" s="65">
        <v>682932.43</v>
      </c>
      <c r="E153" s="63"/>
      <c r="F153" s="16">
        <v>11.448992958927075</v>
      </c>
    </row>
    <row r="154" spans="1:6" s="10" customFormat="1" ht="15.75" x14ac:dyDescent="0.2">
      <c r="A154" s="17" t="s">
        <v>116</v>
      </c>
      <c r="B154" s="18" t="s">
        <v>95</v>
      </c>
      <c r="C154" s="19">
        <v>5965000</v>
      </c>
      <c r="D154" s="66">
        <v>682932.43</v>
      </c>
      <c r="E154" s="63"/>
      <c r="F154" s="19">
        <v>11.448992958927075</v>
      </c>
    </row>
    <row r="155" spans="1:6" s="10" customFormat="1" ht="15.75" x14ac:dyDescent="0.2">
      <c r="A155" s="20" t="s">
        <v>3</v>
      </c>
      <c r="B155" s="21" t="s">
        <v>96</v>
      </c>
      <c r="C155" s="22">
        <v>300000</v>
      </c>
      <c r="D155" s="64">
        <v>300000</v>
      </c>
      <c r="E155" s="63"/>
      <c r="F155" s="22">
        <v>100</v>
      </c>
    </row>
    <row r="156" spans="1:6" s="10" customFormat="1" x14ac:dyDescent="0.2">
      <c r="A156" s="23" t="s">
        <v>141</v>
      </c>
      <c r="B156" s="24" t="s">
        <v>96</v>
      </c>
      <c r="C156" s="25">
        <v>300000</v>
      </c>
      <c r="D156" s="62">
        <v>300000</v>
      </c>
      <c r="E156" s="63"/>
      <c r="F156" s="25">
        <v>100</v>
      </c>
    </row>
    <row r="157" spans="1:6" s="10" customFormat="1" ht="15.75" x14ac:dyDescent="0.2">
      <c r="A157" s="20" t="s">
        <v>117</v>
      </c>
      <c r="B157" s="21" t="s">
        <v>97</v>
      </c>
      <c r="C157" s="22">
        <v>235000</v>
      </c>
      <c r="D157" s="64">
        <v>66532.31</v>
      </c>
      <c r="E157" s="63"/>
      <c r="F157" s="22">
        <v>28.311621276595744</v>
      </c>
    </row>
    <row r="158" spans="1:6" s="10" customFormat="1" x14ac:dyDescent="0.2">
      <c r="A158" s="23" t="s">
        <v>149</v>
      </c>
      <c r="B158" s="24" t="s">
        <v>98</v>
      </c>
      <c r="C158" s="25">
        <v>135000</v>
      </c>
      <c r="D158" s="62">
        <v>0</v>
      </c>
      <c r="E158" s="63"/>
      <c r="F158" s="25">
        <v>0</v>
      </c>
    </row>
    <row r="159" spans="1:6" s="10" customFormat="1" x14ac:dyDescent="0.2">
      <c r="A159" s="23" t="s">
        <v>150</v>
      </c>
      <c r="B159" s="24" t="s">
        <v>99</v>
      </c>
      <c r="C159" s="25">
        <v>100000</v>
      </c>
      <c r="D159" s="62">
        <v>66532.31</v>
      </c>
      <c r="E159" s="63"/>
      <c r="F159" s="25">
        <v>66.532309999999995</v>
      </c>
    </row>
    <row r="160" spans="1:6" s="10" customFormat="1" ht="15.75" x14ac:dyDescent="0.2">
      <c r="A160" s="20" t="s">
        <v>128</v>
      </c>
      <c r="B160" s="21" t="s">
        <v>100</v>
      </c>
      <c r="C160" s="22">
        <v>315000</v>
      </c>
      <c r="D160" s="64">
        <v>78750</v>
      </c>
      <c r="E160" s="63"/>
      <c r="F160" s="22">
        <v>25</v>
      </c>
    </row>
    <row r="161" spans="1:6" s="10" customFormat="1" x14ac:dyDescent="0.2">
      <c r="A161" s="23" t="s">
        <v>147</v>
      </c>
      <c r="B161" s="24" t="s">
        <v>101</v>
      </c>
      <c r="C161" s="25">
        <v>265000</v>
      </c>
      <c r="D161" s="62">
        <v>78750</v>
      </c>
      <c r="E161" s="63"/>
      <c r="F161" s="25">
        <v>29.716981132075471</v>
      </c>
    </row>
    <row r="162" spans="1:6" s="10" customFormat="1" x14ac:dyDescent="0.2">
      <c r="A162" s="23" t="s">
        <v>148</v>
      </c>
      <c r="B162" s="24" t="s">
        <v>98</v>
      </c>
      <c r="C162" s="25">
        <v>50000</v>
      </c>
      <c r="D162" s="62">
        <v>0</v>
      </c>
      <c r="E162" s="63"/>
      <c r="F162" s="25">
        <v>0</v>
      </c>
    </row>
    <row r="163" spans="1:6" s="10" customFormat="1" ht="15.75" x14ac:dyDescent="0.2">
      <c r="A163" s="20" t="s">
        <v>130</v>
      </c>
      <c r="B163" s="21" t="s">
        <v>102</v>
      </c>
      <c r="C163" s="22">
        <v>480000</v>
      </c>
      <c r="D163" s="64">
        <v>26567.14</v>
      </c>
      <c r="E163" s="63"/>
      <c r="F163" s="22">
        <v>5.5348208333333337</v>
      </c>
    </row>
    <row r="164" spans="1:6" s="10" customFormat="1" x14ac:dyDescent="0.2">
      <c r="A164" s="23" t="s">
        <v>146</v>
      </c>
      <c r="B164" s="24" t="s">
        <v>103</v>
      </c>
      <c r="C164" s="25">
        <v>480000</v>
      </c>
      <c r="D164" s="62">
        <v>26567.14</v>
      </c>
      <c r="E164" s="63"/>
      <c r="F164" s="25">
        <v>5.5348208333333337</v>
      </c>
    </row>
    <row r="165" spans="1:6" s="10" customFormat="1" ht="15.75" x14ac:dyDescent="0.2">
      <c r="A165" s="20" t="s">
        <v>131</v>
      </c>
      <c r="B165" s="21" t="s">
        <v>104</v>
      </c>
      <c r="C165" s="22">
        <v>4300000</v>
      </c>
      <c r="D165" s="64">
        <v>0</v>
      </c>
      <c r="E165" s="63"/>
      <c r="F165" s="22">
        <v>0</v>
      </c>
    </row>
    <row r="166" spans="1:6" s="10" customFormat="1" x14ac:dyDescent="0.2">
      <c r="A166" s="23" t="s">
        <v>144</v>
      </c>
      <c r="B166" s="24" t="s">
        <v>105</v>
      </c>
      <c r="C166" s="25">
        <v>200000</v>
      </c>
      <c r="D166" s="62">
        <v>0</v>
      </c>
      <c r="E166" s="63"/>
      <c r="F166" s="25">
        <v>0</v>
      </c>
    </row>
    <row r="167" spans="1:6" s="10" customFormat="1" x14ac:dyDescent="0.2">
      <c r="A167" s="23" t="s">
        <v>145</v>
      </c>
      <c r="B167" s="24" t="s">
        <v>106</v>
      </c>
      <c r="C167" s="25">
        <v>4100000</v>
      </c>
      <c r="D167" s="62">
        <v>0</v>
      </c>
      <c r="E167" s="63"/>
      <c r="F167" s="25">
        <v>0</v>
      </c>
    </row>
    <row r="168" spans="1:6" s="10" customFormat="1" ht="15.75" x14ac:dyDescent="0.2">
      <c r="A168" s="20" t="s">
        <v>132</v>
      </c>
      <c r="B168" s="21" t="s">
        <v>107</v>
      </c>
      <c r="C168" s="22">
        <v>235000</v>
      </c>
      <c r="D168" s="64">
        <v>198957.98</v>
      </c>
      <c r="E168" s="63"/>
      <c r="F168" s="22">
        <v>84.662970212765956</v>
      </c>
    </row>
    <row r="169" spans="1:6" s="10" customFormat="1" x14ac:dyDescent="0.2">
      <c r="A169" s="23" t="s">
        <v>143</v>
      </c>
      <c r="B169" s="24" t="s">
        <v>108</v>
      </c>
      <c r="C169" s="25">
        <v>235000</v>
      </c>
      <c r="D169" s="62">
        <v>198957.98</v>
      </c>
      <c r="E169" s="63"/>
      <c r="F169" s="25">
        <v>84.662970212765956</v>
      </c>
    </row>
    <row r="170" spans="1:6" s="10" customFormat="1" ht="15.75" x14ac:dyDescent="0.2">
      <c r="A170" s="20" t="s">
        <v>133</v>
      </c>
      <c r="B170" s="21" t="s">
        <v>109</v>
      </c>
      <c r="C170" s="22">
        <v>100000</v>
      </c>
      <c r="D170" s="64">
        <v>12125</v>
      </c>
      <c r="E170" s="63"/>
      <c r="F170" s="22">
        <v>12.125</v>
      </c>
    </row>
    <row r="171" spans="1:6" s="10" customFormat="1" x14ac:dyDescent="0.2">
      <c r="A171" s="23" t="s">
        <v>142</v>
      </c>
      <c r="B171" s="24" t="s">
        <v>110</v>
      </c>
      <c r="C171" s="25">
        <v>100000</v>
      </c>
      <c r="D171" s="62">
        <v>12125</v>
      </c>
      <c r="E171" s="63"/>
      <c r="F171" s="25">
        <v>12.125</v>
      </c>
    </row>
    <row r="172" spans="1:6" s="10" customFormat="1" ht="15.75" x14ac:dyDescent="0.2">
      <c r="A172" s="14" t="s">
        <v>140</v>
      </c>
      <c r="B172" s="15" t="s">
        <v>111</v>
      </c>
      <c r="C172" s="16">
        <v>100000</v>
      </c>
      <c r="D172" s="65">
        <v>0</v>
      </c>
      <c r="E172" s="63"/>
      <c r="F172" s="16">
        <v>0</v>
      </c>
    </row>
    <row r="173" spans="1:6" s="10" customFormat="1" ht="15.75" x14ac:dyDescent="0.2">
      <c r="A173" s="17" t="s">
        <v>116</v>
      </c>
      <c r="B173" s="18" t="s">
        <v>112</v>
      </c>
      <c r="C173" s="19">
        <v>100000</v>
      </c>
      <c r="D173" s="66">
        <v>0</v>
      </c>
      <c r="E173" s="63"/>
      <c r="F173" s="19">
        <v>0</v>
      </c>
    </row>
    <row r="174" spans="1:6" s="10" customFormat="1" ht="15.75" x14ac:dyDescent="0.2">
      <c r="A174" s="20" t="s">
        <v>3</v>
      </c>
      <c r="B174" s="21" t="s">
        <v>113</v>
      </c>
      <c r="C174" s="22">
        <v>100000</v>
      </c>
      <c r="D174" s="64">
        <v>0</v>
      </c>
      <c r="E174" s="63"/>
      <c r="F174" s="22">
        <v>0</v>
      </c>
    </row>
    <row r="175" spans="1:6" s="10" customFormat="1" x14ac:dyDescent="0.2">
      <c r="A175" s="23" t="s">
        <v>141</v>
      </c>
      <c r="B175" s="24" t="s">
        <v>114</v>
      </c>
      <c r="C175" s="25">
        <v>100000</v>
      </c>
      <c r="D175" s="62">
        <v>0</v>
      </c>
      <c r="E175" s="63"/>
      <c r="F175" s="25">
        <v>0</v>
      </c>
    </row>
    <row r="176" spans="1:6" s="10" customFormat="1" x14ac:dyDescent="0.2"/>
    <row r="177" spans="1:11" s="10" customFormat="1" x14ac:dyDescent="0.2"/>
    <row r="178" spans="1:11" s="10" customFormat="1" ht="26.25" customHeight="1" x14ac:dyDescent="0.25">
      <c r="A178" s="6" t="s">
        <v>209</v>
      </c>
      <c r="B178" s="6"/>
      <c r="C178" s="6"/>
      <c r="D178" s="6"/>
      <c r="E178" s="6"/>
      <c r="F178" s="6"/>
    </row>
    <row r="179" spans="1:11" s="38" customFormat="1" ht="21.75" customHeight="1" x14ac:dyDescent="0.2">
      <c r="A179" s="58" t="s">
        <v>214</v>
      </c>
      <c r="B179" s="58"/>
      <c r="C179" s="58"/>
      <c r="D179" s="58"/>
      <c r="E179" s="58"/>
      <c r="F179" s="58"/>
      <c r="G179" s="58"/>
      <c r="H179" s="58"/>
      <c r="I179" s="58"/>
      <c r="J179" s="58"/>
      <c r="K179" s="2"/>
    </row>
    <row r="180" spans="1:11" s="38" customFormat="1" ht="22.5" customHeight="1" x14ac:dyDescent="0.2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2"/>
    </row>
    <row r="181" spans="1:11" s="38" customFormat="1" ht="15.75" customHeight="1" x14ac:dyDescent="0.2">
      <c r="A181" s="58" t="s">
        <v>210</v>
      </c>
      <c r="B181" s="59"/>
      <c r="C181" s="59"/>
      <c r="D181" s="59"/>
      <c r="E181" s="59"/>
      <c r="F181" s="59"/>
      <c r="G181" s="59"/>
      <c r="H181" s="59"/>
      <c r="I181" s="59"/>
      <c r="J181" s="59"/>
      <c r="K181" s="2"/>
    </row>
    <row r="182" spans="1:11" s="38" customFormat="1" ht="21" customHeight="1" x14ac:dyDescent="0.2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2"/>
    </row>
    <row r="183" spans="1:11" s="38" customFormat="1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2"/>
    </row>
    <row r="184" spans="1:11" s="38" customFormat="1" x14ac:dyDescent="0.2">
      <c r="A184" s="54" t="s">
        <v>215</v>
      </c>
      <c r="B184" s="54"/>
      <c r="C184" s="42"/>
      <c r="D184" s="42"/>
      <c r="E184" s="42"/>
      <c r="F184" s="41"/>
      <c r="G184" s="41"/>
      <c r="H184" s="41"/>
      <c r="I184" s="41"/>
      <c r="J184" s="41"/>
      <c r="K184" s="2"/>
    </row>
    <row r="185" spans="1:11" s="38" customFormat="1" x14ac:dyDescent="0.2">
      <c r="A185" s="54" t="s">
        <v>235</v>
      </c>
      <c r="B185" s="54"/>
      <c r="C185" s="42"/>
      <c r="D185" s="41"/>
      <c r="E185" s="41"/>
      <c r="F185" s="41"/>
      <c r="G185" s="41"/>
      <c r="H185" s="56"/>
      <c r="I185" s="56"/>
      <c r="J185" s="41"/>
      <c r="K185" s="2"/>
    </row>
    <row r="186" spans="1:11" s="38" customFormat="1" x14ac:dyDescent="0.2">
      <c r="A186" s="42" t="s">
        <v>233</v>
      </c>
      <c r="B186" s="42"/>
      <c r="C186" s="42"/>
      <c r="D186" s="56" t="s">
        <v>207</v>
      </c>
      <c r="E186" s="56"/>
      <c r="F186" s="41"/>
      <c r="G186" s="41"/>
      <c r="H186" s="56"/>
      <c r="I186" s="56"/>
      <c r="J186" s="41"/>
      <c r="K186" s="2"/>
    </row>
    <row r="187" spans="1:11" s="38" customFormat="1" x14ac:dyDescent="0.2">
      <c r="A187" s="2"/>
      <c r="B187" s="2"/>
      <c r="C187" s="2"/>
      <c r="D187" s="56"/>
      <c r="E187" s="56"/>
      <c r="F187" s="2"/>
      <c r="G187" s="2"/>
      <c r="H187" s="60"/>
      <c r="I187" s="60"/>
      <c r="J187" s="2"/>
      <c r="K187" s="2"/>
    </row>
    <row r="188" spans="1:11" s="38" customFormat="1" x14ac:dyDescent="0.2">
      <c r="A188" s="2"/>
      <c r="B188" s="2"/>
      <c r="C188" s="2"/>
      <c r="D188" s="43" t="s">
        <v>208</v>
      </c>
      <c r="E188" s="43"/>
      <c r="F188" s="2"/>
      <c r="G188" s="2"/>
      <c r="H188" s="2"/>
      <c r="I188" s="2"/>
      <c r="J188" s="2"/>
      <c r="K188" s="2"/>
    </row>
    <row r="189" spans="1:11" s="10" customFormat="1" x14ac:dyDescent="0.2">
      <c r="D189" s="2"/>
      <c r="E189" s="2"/>
    </row>
  </sheetData>
  <mergeCells count="162">
    <mergeCell ref="D33:E33"/>
    <mergeCell ref="D35:E35"/>
    <mergeCell ref="D36:E36"/>
    <mergeCell ref="D39:E39"/>
    <mergeCell ref="D40:E40"/>
    <mergeCell ref="D41:E41"/>
    <mergeCell ref="D37:E37"/>
    <mergeCell ref="D38:E38"/>
    <mergeCell ref="D47:E47"/>
    <mergeCell ref="D48:E48"/>
    <mergeCell ref="D42:E42"/>
    <mergeCell ref="D43:E43"/>
    <mergeCell ref="D44:E44"/>
    <mergeCell ref="D45:E45"/>
    <mergeCell ref="D46:E46"/>
    <mergeCell ref="D50:E50"/>
    <mergeCell ref="D63:E63"/>
    <mergeCell ref="D49:E49"/>
    <mergeCell ref="D66:E66"/>
    <mergeCell ref="D67:E67"/>
    <mergeCell ref="D64:E64"/>
    <mergeCell ref="D65:E65"/>
    <mergeCell ref="D69:E69"/>
    <mergeCell ref="D70:E70"/>
    <mergeCell ref="D68:E68"/>
    <mergeCell ref="D74:E74"/>
    <mergeCell ref="D75:E75"/>
    <mergeCell ref="D76:E76"/>
    <mergeCell ref="D77:E77"/>
    <mergeCell ref="D71:E71"/>
    <mergeCell ref="D72:E72"/>
    <mergeCell ref="D73:E73"/>
    <mergeCell ref="D80:E80"/>
    <mergeCell ref="D81:E81"/>
    <mergeCell ref="D82:E82"/>
    <mergeCell ref="D78:E78"/>
    <mergeCell ref="D79:E79"/>
    <mergeCell ref="D84:E84"/>
    <mergeCell ref="D85:E85"/>
    <mergeCell ref="D86:E86"/>
    <mergeCell ref="D87:E87"/>
    <mergeCell ref="D83:E83"/>
    <mergeCell ref="D91:E91"/>
    <mergeCell ref="D92:E92"/>
    <mergeCell ref="D88:E88"/>
    <mergeCell ref="D89:E89"/>
    <mergeCell ref="D90:E90"/>
    <mergeCell ref="D95:E95"/>
    <mergeCell ref="D96:E96"/>
    <mergeCell ref="D93:E93"/>
    <mergeCell ref="D94:E94"/>
    <mergeCell ref="D97:E97"/>
    <mergeCell ref="D98:E98"/>
    <mergeCell ref="D100:E100"/>
    <mergeCell ref="D101:E101"/>
    <mergeCell ref="D99:E99"/>
    <mergeCell ref="D103:E103"/>
    <mergeCell ref="D104:E104"/>
    <mergeCell ref="D105:E105"/>
    <mergeCell ref="D106:E106"/>
    <mergeCell ref="D102:E102"/>
    <mergeCell ref="D110:E110"/>
    <mergeCell ref="D111:E111"/>
    <mergeCell ref="D112:E112"/>
    <mergeCell ref="D113:E113"/>
    <mergeCell ref="D107:E107"/>
    <mergeCell ref="D108:E108"/>
    <mergeCell ref="D109:E109"/>
    <mergeCell ref="D116:E116"/>
    <mergeCell ref="D117:E117"/>
    <mergeCell ref="D118:E118"/>
    <mergeCell ref="D119:E119"/>
    <mergeCell ref="D114:E114"/>
    <mergeCell ref="D115:E115"/>
    <mergeCell ref="D123:E123"/>
    <mergeCell ref="D124:E124"/>
    <mergeCell ref="D120:E120"/>
    <mergeCell ref="D121:E121"/>
    <mergeCell ref="D122:E122"/>
    <mergeCell ref="D125:E125"/>
    <mergeCell ref="D126:E126"/>
    <mergeCell ref="D127:E127"/>
    <mergeCell ref="D128:E128"/>
    <mergeCell ref="D129:E129"/>
    <mergeCell ref="D130:E130"/>
    <mergeCell ref="D133:E133"/>
    <mergeCell ref="D134:E134"/>
    <mergeCell ref="D135:E135"/>
    <mergeCell ref="D136:E136"/>
    <mergeCell ref="D131:E131"/>
    <mergeCell ref="D132:E132"/>
    <mergeCell ref="D138:E138"/>
    <mergeCell ref="D139:E139"/>
    <mergeCell ref="D137:E137"/>
    <mergeCell ref="D143:E143"/>
    <mergeCell ref="D140:E140"/>
    <mergeCell ref="D141:E141"/>
    <mergeCell ref="D142:E142"/>
    <mergeCell ref="D152:E152"/>
    <mergeCell ref="D153:E153"/>
    <mergeCell ref="D160:E160"/>
    <mergeCell ref="D161:E161"/>
    <mergeCell ref="D162:E162"/>
    <mergeCell ref="D158:E158"/>
    <mergeCell ref="D159:E159"/>
    <mergeCell ref="D146:E146"/>
    <mergeCell ref="D144:E144"/>
    <mergeCell ref="D145:E145"/>
    <mergeCell ref="D149:E149"/>
    <mergeCell ref="D150:E150"/>
    <mergeCell ref="D151:E151"/>
    <mergeCell ref="D147:E147"/>
    <mergeCell ref="D148:E148"/>
    <mergeCell ref="D154:E154"/>
    <mergeCell ref="A184:B184"/>
    <mergeCell ref="A21:J21"/>
    <mergeCell ref="A22:J22"/>
    <mergeCell ref="A23:J23"/>
    <mergeCell ref="A26:J26"/>
    <mergeCell ref="A27:J27"/>
    <mergeCell ref="A28:J28"/>
    <mergeCell ref="A29:J29"/>
    <mergeCell ref="A2:J4"/>
    <mergeCell ref="A5:F5"/>
    <mergeCell ref="A7:F7"/>
    <mergeCell ref="A11:J11"/>
    <mergeCell ref="B12:J12"/>
    <mergeCell ref="B13:J13"/>
    <mergeCell ref="B14:J14"/>
    <mergeCell ref="B15:J15"/>
    <mergeCell ref="B16:J16"/>
    <mergeCell ref="B17:G17"/>
    <mergeCell ref="A20:J20"/>
    <mergeCell ref="D169:E169"/>
    <mergeCell ref="D170:E170"/>
    <mergeCell ref="D155:E155"/>
    <mergeCell ref="D156:E156"/>
    <mergeCell ref="D157:E157"/>
    <mergeCell ref="A185:B185"/>
    <mergeCell ref="D30:F30"/>
    <mergeCell ref="D31:F31"/>
    <mergeCell ref="D186:E186"/>
    <mergeCell ref="D187:E187"/>
    <mergeCell ref="D34:E34"/>
    <mergeCell ref="A179:J180"/>
    <mergeCell ref="A181:J182"/>
    <mergeCell ref="H185:I185"/>
    <mergeCell ref="H186:I186"/>
    <mergeCell ref="H187:I187"/>
    <mergeCell ref="H30:J30"/>
    <mergeCell ref="H31:J31"/>
    <mergeCell ref="D166:E166"/>
    <mergeCell ref="D167:E167"/>
    <mergeCell ref="D163:E163"/>
    <mergeCell ref="D164:E164"/>
    <mergeCell ref="D165:E165"/>
    <mergeCell ref="D175:E175"/>
    <mergeCell ref="D171:E171"/>
    <mergeCell ref="D172:E172"/>
    <mergeCell ref="D173:E173"/>
    <mergeCell ref="D174:E174"/>
    <mergeCell ref="D168:E168"/>
  </mergeCells>
  <pageMargins left="0.39370078740157483" right="0.19685039370078741" top="0.39370078740157483" bottom="0.62992125984251968" header="0.39370078740157483" footer="0.39370078740157483"/>
  <pageSetup paperSize="9" scale="62" fitToHeight="0" orientation="landscape" useFirstPageNumber="1" r:id="rId1"/>
  <headerFooter alignWithMargins="0"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LCW147_IspisRealizacijaIndeksPo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Grad Otočac</cp:lastModifiedBy>
  <cp:lastPrinted>2022-05-19T11:34:22Z</cp:lastPrinted>
  <dcterms:modified xsi:type="dcterms:W3CDTF">2022-08-09T07:00:33Z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